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0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<sst xmlns="http://schemas.openxmlformats.org/spreadsheetml/2006/main" count="181" uniqueCount="143">
  <si>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</si>
  <si>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</si>
  <si>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</si>
  <si>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</si>
  <si>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Сахарная свекла, тыс. тонн</t>
  </si>
  <si>
    <t>Социальная сфера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</si>
  <si>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</si>
  <si>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</si>
  <si>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</si>
  <si>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</si>
  <si>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</si>
  <si>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</si>
  <si>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</si>
  <si>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</si>
  <si>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</si>
  <si>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</si>
  <si>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</si>
  <si>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</si>
  <si>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</si>
  <si>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</si>
  <si>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</si>
  <si>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</si>
  <si>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</si>
  <si>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</si>
  <si>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</si>
  <si>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</si>
  <si>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</si>
  <si>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</si>
  <si>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</si>
  <si>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</si>
  <si>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</si>
  <si>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</si>
  <si>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</si>
  <si>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</si>
  <si>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</si>
  <si>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</si>
  <si>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</si>
  <si>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</si>
  <si>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</si>
  <si>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</si>
  <si>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</si>
  <si>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</si>
  <si>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Плоды и ягоды, тыс. тонн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</si>
  <si>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</si>
  <si>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</si>
  <si>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</si>
  <si>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</si>
  <si>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</si>
  <si>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</si>
  <si>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</si>
  <si>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</si>
  <si>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</si>
  <si>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</si>
  <si>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</si>
  <si>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</si>
  <si>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</si>
  <si>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</si>
  <si>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</si>
  <si>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</si>
  <si>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</si>
  <si>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</si>
  <si>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</si>
  <si>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</si>
  <si>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</si>
  <si>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</si>
  <si>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</si>
  <si>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</si>
  <si>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</si>
  <si>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Хлеб и хлебобулочные изделия, тонн</t>
  </si>
  <si>
    <t>Цельномолочная продукция (в пересчете на молоко), тонн</t>
  </si>
  <si>
    <t>Молоко жидкое обработанное, тонн</t>
  </si>
  <si>
    <t>Сливки, тонн</t>
  </si>
  <si>
    <t>Сыр и творог, тонн</t>
  </si>
  <si>
    <t>Продукты кисломолочные, тонн</t>
  </si>
  <si>
    <t>Масло растительное нерафинированные, тонн</t>
  </si>
  <si>
    <t>Масла и жиры рафинированные, тонн</t>
  </si>
  <si>
    <t>Премиксы, усл, тонн</t>
  </si>
  <si>
    <t>Численность детей в  дошкольных  образовательных учреждениях,  чел.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</si>
  <si>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</si>
  <si>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</si>
  <si>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</si>
  <si>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</si>
  <si>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в том числе с твердым покрытием</t>
  </si>
  <si>
    <t>Масло сливочное и пасты масляные, тонн</t>
  </si>
  <si>
    <t>Добыча полезных ископаемых (C), тыс.руб.</t>
  </si>
  <si>
    <t xml:space="preserve">   начального профессионального образования, тыс. чел.</t>
  </si>
  <si>
    <t>Объем продукции сельского хозяйства всех категорий хозяйств, млн. руб.</t>
  </si>
  <si>
    <t>в т. ч. растениеводства, млн. руб.</t>
  </si>
  <si>
    <t>Виноград -всего, тыс. тонн</t>
  </si>
  <si>
    <t>Яйца- всего, млн. штук</t>
  </si>
  <si>
    <t>Улов рыбы в прудовых и других рыбоводных хозяйствах,  тонн</t>
  </si>
  <si>
    <t>Развитие малого предпринимательства</t>
  </si>
  <si>
    <t>Количество субъектов малого предпринимательства в расчете на 1000 человек населения,  единиц</t>
  </si>
  <si>
    <t>Доля среднесписочной численности работников (без внешних совместителей) малых предприятий в средне  списочной численности работников (без внешних совместителей) всех предприятий и организаций, процент</t>
  </si>
  <si>
    <t>Общий объем расходов бюджета поселения на развитие и поддержку малого предпринимательства в расчете на 1 малое предприятие (в рамках муниципальной целевой программы), руб.</t>
  </si>
  <si>
    <t>в том числе животноводства, млн. руб.</t>
  </si>
  <si>
    <t>Сметана тонн</t>
  </si>
  <si>
    <t>Численность зарегистрированных безработных, чел</t>
  </si>
  <si>
    <t xml:space="preserve">Обрабатывающие производства (D), по полному кругу предприятий, тыс.руб. </t>
  </si>
  <si>
    <t>в том числе по крупным и средним предприятиям, тыс. руб.</t>
  </si>
  <si>
    <t xml:space="preserve">Производство и распределение электроэнергии, газа и воды (E), по полному кругу предприятий, тыс.руб. </t>
  </si>
  <si>
    <t>Кондитерские изделия, тыс. тонн</t>
  </si>
  <si>
    <t>Макаронные изделия, тонн</t>
  </si>
  <si>
    <t>Выпуск товаров и услуг по полному кругу предприятий транспорта, всего, тыс. руб.</t>
  </si>
  <si>
    <t>детских дошкольных учреждений, мест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</si>
  <si>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</si>
  <si>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</si>
  <si>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</si>
  <si>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</si>
  <si>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</si>
  <si>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Численность занятых в личных подсобных хозяйствах,       чел.</t>
  </si>
  <si>
    <t>Кирпич керамический, млн.шт.усл. кирпича</t>
  </si>
  <si>
    <t>Комбикорма, тонн</t>
  </si>
  <si>
    <t>Зерно (в весе  после доработки), тыс.тонн</t>
  </si>
  <si>
    <t>Количество индивидуальных предпринимателей, единиц</t>
  </si>
  <si>
    <t>Общий объем предоставляемых услуг курортно-туристским комплексом - всего (с учетом объемов малых организаций и физических лиц), тыс. руб.</t>
  </si>
  <si>
    <t>в том числе деревья и кустарники</t>
  </si>
  <si>
    <t>в том числе цветы</t>
  </si>
  <si>
    <t>Прибыль прибыльных предприятий, млн. рублей (по полному кругу)</t>
  </si>
  <si>
    <t>Убыток предприятий, млн. руб. (по полному кругу)</t>
  </si>
  <si>
    <t xml:space="preserve">Объем инвестиций в основной капитал за счет всех источников финансирования по полному кругу предприятий, млн. руб. </t>
  </si>
  <si>
    <t xml:space="preserve">Объем работ, выполненных собственными силами по виду деятельности строительство по полному кругу предприятий, млн. руб. </t>
  </si>
  <si>
    <t>Молоко сухое гранулированное, тонн</t>
  </si>
  <si>
    <t>Сыворотка, тонн</t>
  </si>
  <si>
    <t>в том числе по крупным и средним предприятиям, млн. руб.</t>
  </si>
  <si>
    <t>2014г.</t>
  </si>
  <si>
    <t>2013г.</t>
  </si>
  <si>
    <t>Мука из зерновых культур и других растительных культур, тонн</t>
  </si>
  <si>
    <t>ПРИЛОЖЕНИЕ</t>
  </si>
  <si>
    <t>к решению Совета Брюховецкого сельского</t>
  </si>
  <si>
    <t xml:space="preserve">Индикативный план социально-экономического развития Брюховецкого сельского поселения Брюховецкого района  на 2015 год  </t>
  </si>
  <si>
    <t>2014г. в % к 2013г.</t>
  </si>
  <si>
    <t>2015г.</t>
  </si>
  <si>
    <t>2015г. в % к 2014г.</t>
  </si>
  <si>
    <t>Смеси асфальтобетонные дорожные, тыс. тонн</t>
  </si>
  <si>
    <t>Мясо и субпродукты убойных животных, тонн</t>
  </si>
  <si>
    <t>Колбасные изделия, тонн</t>
  </si>
  <si>
    <t>Фонд оплаты труда, млн. руб. (по полному кругу)</t>
  </si>
  <si>
    <t>Бетон готовый для заливки, м3</t>
  </si>
  <si>
    <t>Мясо и субпродукты пищевые домашней птицы, тонн</t>
  </si>
  <si>
    <t>поселения Брюховецкого района</t>
  </si>
  <si>
    <t>Прибыль (убыток) – сальдо,  млн. руб. (по полному кругу)</t>
  </si>
  <si>
    <r>
      <t xml:space="preserve">от </t>
    </r>
    <r>
      <rPr>
        <u val="single"/>
        <sz val="12"/>
        <rFont val="Times New Roman"/>
        <family val="1"/>
      </rPr>
      <t>21.11.2014</t>
    </r>
    <r>
      <rPr>
        <sz val="12"/>
        <rFont val="Times New Roman"/>
        <family val="1"/>
      </rPr>
      <t xml:space="preserve"> №</t>
    </r>
    <r>
      <rPr>
        <u val="single"/>
        <sz val="12"/>
        <rFont val="Times New Roman"/>
        <family val="1"/>
      </rPr>
      <t xml:space="preserve"> 25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</si>
</sst>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_ ;\-#,##0.0\ "/>
    <numFmt numFmtId="167" formatCode="#,##0.0"/>
    <numFmt numFmtId="168" formatCode="#,##0.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3" fillId="33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0" fontId="3" fillId="0" borderId="12" xfId="0" applyFont="1" applyFill="1" applyBorder="1" applyAlignment="1">
      <alignment horizontal="left" vertical="center" wrapText="1" indent="1"/>
    </xf>
    <xf numFmtId="0" fontId="3" fillId="33" borderId="12" xfId="0" applyFont="1" applyFill="1" applyBorder="1" applyAlignment="1">
      <alignment horizontal="left" vertical="center" wrapText="1" indent="1"/>
    </xf>
    <xf numFmtId="0" fontId="4" fillId="0" borderId="12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 indent="3"/>
    </xf>
    <xf numFmtId="0" fontId="3" fillId="33" borderId="10" xfId="0" applyFont="1" applyFill="1" applyBorder="1" applyAlignment="1">
      <alignment horizontal="left" vertical="center" wrapText="1" indent="5"/>
    </xf>
    <xf numFmtId="0" fontId="4" fillId="33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33" borderId="11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165" fontId="5" fillId="0" borderId="0" xfId="0" applyNumberFormat="1" applyFont="1" applyAlignment="1">
      <alignment/>
    </xf>
    <xf numFmtId="0" fontId="0" fillId="0" borderId="0" xfId="0" applyAlignment="1">
      <alignment/>
    </xf>
    <xf numFmtId="1" fontId="3" fillId="33" borderId="12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right"/>
    </xf>
    <xf numFmtId="164" fontId="3" fillId="33" borderId="12" xfId="0" applyNumberFormat="1" applyFont="1" applyFill="1" applyBorder="1" applyAlignment="1">
      <alignment horizontal="right"/>
    </xf>
    <xf numFmtId="165" fontId="3" fillId="33" borderId="12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5" fontId="5" fillId="33" borderId="13" xfId="0" applyNumberFormat="1" applyFont="1" applyFill="1" applyBorder="1" applyAlignment="1">
      <alignment horizontal="right"/>
    </xf>
    <xf numFmtId="165" fontId="5" fillId="34" borderId="12" xfId="0" applyNumberFormat="1" applyFont="1" applyFill="1" applyBorder="1" applyAlignment="1">
      <alignment horizontal="right"/>
    </xf>
    <xf numFmtId="164" fontId="5" fillId="34" borderId="13" xfId="0" applyNumberFormat="1" applyFont="1" applyFill="1" applyBorder="1" applyAlignment="1">
      <alignment horizontal="right"/>
    </xf>
    <xf numFmtId="0" fontId="5" fillId="34" borderId="12" xfId="0" applyFont="1" applyFill="1" applyBorder="1" applyAlignment="1">
      <alignment horizontal="right"/>
    </xf>
    <xf numFmtId="1" fontId="5" fillId="34" borderId="13" xfId="0" applyNumberFormat="1" applyFont="1" applyFill="1" applyBorder="1" applyAlignment="1">
      <alignment horizontal="right"/>
    </xf>
    <xf numFmtId="1" fontId="5" fillId="33" borderId="14" xfId="0" applyNumberFormat="1" applyFont="1" applyFill="1" applyBorder="1" applyAlignment="1">
      <alignment horizontal="right"/>
    </xf>
    <xf numFmtId="1" fontId="5" fillId="34" borderId="14" xfId="0" applyNumberFormat="1" applyFont="1" applyFill="1" applyBorder="1" applyAlignment="1">
      <alignment horizontal="right"/>
    </xf>
    <xf numFmtId="2" fontId="5" fillId="34" borderId="14" xfId="0" applyNumberFormat="1" applyFont="1" applyFill="1" applyBorder="1" applyAlignment="1">
      <alignment horizontal="right"/>
    </xf>
    <xf numFmtId="164" fontId="5" fillId="33" borderId="14" xfId="0" applyNumberFormat="1" applyFont="1" applyFill="1" applyBorder="1" applyAlignment="1">
      <alignment horizontal="right"/>
    </xf>
    <xf numFmtId="164" fontId="5" fillId="34" borderId="14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33" borderId="13" xfId="0" applyFont="1" applyFill="1" applyBorder="1" applyAlignment="1">
      <alignment horizontal="right"/>
    </xf>
    <xf numFmtId="164" fontId="5" fillId="35" borderId="13" xfId="0" applyNumberFormat="1" applyFont="1" applyFill="1" applyBorder="1" applyAlignment="1">
      <alignment horizontal="right"/>
    </xf>
    <xf numFmtId="165" fontId="5" fillId="0" borderId="12" xfId="0" applyNumberFormat="1" applyFont="1" applyFill="1" applyBorder="1" applyAlignment="1">
      <alignment horizontal="right"/>
    </xf>
    <xf numFmtId="2" fontId="5" fillId="33" borderId="13" xfId="0" applyNumberFormat="1" applyFont="1" applyFill="1" applyBorder="1" applyAlignment="1">
      <alignment horizontal="right"/>
    </xf>
    <xf numFmtId="165" fontId="5" fillId="36" borderId="13" xfId="0" applyNumberFormat="1" applyFont="1" applyFill="1" applyBorder="1" applyAlignment="1">
      <alignment horizontal="right"/>
    </xf>
    <xf numFmtId="167" fontId="5" fillId="33" borderId="12" xfId="0" applyNumberFormat="1" applyFont="1" applyFill="1" applyBorder="1" applyAlignment="1">
      <alignment horizontal="right"/>
    </xf>
    <xf numFmtId="167" fontId="5" fillId="0" borderId="12" xfId="0" applyNumberFormat="1" applyFont="1" applyBorder="1" applyAlignment="1">
      <alignment horizontal="right"/>
    </xf>
    <xf numFmtId="164" fontId="5" fillId="34" borderId="12" xfId="0" applyNumberFormat="1" applyFont="1" applyFill="1" applyBorder="1" applyAlignment="1">
      <alignment horizontal="right"/>
    </xf>
    <xf numFmtId="3" fontId="5" fillId="34" borderId="12" xfId="0" applyNumberFormat="1" applyFont="1" applyFill="1" applyBorder="1" applyAlignment="1">
      <alignment horizontal="right"/>
    </xf>
    <xf numFmtId="164" fontId="3" fillId="33" borderId="13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168" fontId="5" fillId="0" borderId="12" xfId="0" applyNumberFormat="1" applyFont="1" applyFill="1" applyBorder="1" applyAlignment="1">
      <alignment horizontal="right" vertical="center"/>
    </xf>
    <xf numFmtId="165" fontId="5" fillId="34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" fontId="5" fillId="34" borderId="12" xfId="0" applyNumberFormat="1" applyFont="1" applyFill="1" applyBorder="1" applyAlignment="1">
      <alignment horizontal="right"/>
    </xf>
    <xf numFmtId="167" fontId="5" fillId="34" borderId="12" xfId="0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 horizontal="right"/>
    </xf>
    <xf numFmtId="1" fontId="3" fillId="33" borderId="13" xfId="0" applyNumberFormat="1" applyFont="1" applyFill="1" applyBorder="1" applyAlignment="1">
      <alignment horizontal="right"/>
    </xf>
    <xf numFmtId="164" fontId="3" fillId="34" borderId="12" xfId="0" applyNumberFormat="1" applyFont="1" applyFill="1" applyBorder="1" applyAlignment="1">
      <alignment horizontal="right"/>
    </xf>
    <xf numFmtId="164" fontId="3" fillId="33" borderId="12" xfId="0" applyNumberFormat="1" applyFont="1" applyFill="1" applyBorder="1" applyAlignment="1" applyProtection="1">
      <alignment horizontal="right"/>
      <protection locked="0"/>
    </xf>
    <xf numFmtId="1" fontId="3" fillId="0" borderId="12" xfId="0" applyNumberFormat="1" applyFont="1" applyFill="1" applyBorder="1" applyAlignment="1">
      <alignment horizontal="right"/>
    </xf>
    <xf numFmtId="164" fontId="5" fillId="0" borderId="12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4" fontId="5" fillId="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164" fontId="10" fillId="0" borderId="12" xfId="0" applyNumberFormat="1" applyFont="1" applyFill="1" applyBorder="1" applyAlignment="1">
      <alignment horizontal="right" wrapText="1"/>
    </xf>
    <xf numFmtId="0" fontId="3" fillId="0" borderId="15" xfId="0" applyFont="1" applyFill="1" applyBorder="1" applyAlignment="1">
      <alignment vertical="center" wrapText="1"/>
    </xf>
    <xf numFmtId="165" fontId="5" fillId="34" borderId="15" xfId="0" applyNumberFormat="1" applyFont="1" applyFill="1" applyBorder="1" applyAlignment="1">
      <alignment horizontal="right"/>
    </xf>
    <xf numFmtId="168" fontId="5" fillId="34" borderId="15" xfId="0" applyNumberFormat="1" applyFont="1" applyFill="1" applyBorder="1" applyAlignment="1">
      <alignment horizontal="right"/>
    </xf>
    <xf numFmtId="164" fontId="5" fillId="33" borderId="15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3" fillId="33" borderId="16" xfId="0" applyFont="1" applyFill="1" applyBorder="1" applyAlignment="1">
      <alignment wrapText="1"/>
    </xf>
    <xf numFmtId="164" fontId="5" fillId="34" borderId="17" xfId="0" applyNumberFormat="1" applyFont="1" applyFill="1" applyBorder="1" applyAlignment="1">
      <alignment horizontal="right"/>
    </xf>
    <xf numFmtId="167" fontId="5" fillId="34" borderId="17" xfId="0" applyNumberFormat="1" applyFont="1" applyFill="1" applyBorder="1" applyAlignment="1">
      <alignment horizontal="right"/>
    </xf>
    <xf numFmtId="164" fontId="5" fillId="34" borderId="18" xfId="0" applyNumberFormat="1" applyFont="1" applyFill="1" applyBorder="1" applyAlignment="1">
      <alignment horizontal="right"/>
    </xf>
    <xf numFmtId="1" fontId="5" fillId="33" borderId="15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wrapText="1"/>
    </xf>
    <xf numFmtId="0" fontId="3" fillId="0" borderId="12" xfId="33" applyFont="1" applyFill="1" applyBorder="1" applyAlignment="1">
      <alignment wrapText="1"/>
      <protection/>
    </xf>
    <xf numFmtId="0" fontId="5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zoomScale="118" zoomScaleNormal="118" zoomScalePageLayoutView="0" workbookViewId="0" topLeftCell="A7">
      <selection activeCell="M14" sqref="M14"/>
    </sheetView>
  </sheetViews>
  <sheetFormatPr defaultColWidth="9.00390625" defaultRowHeight="12.75"/>
  <cols>
    <col min="1" max="1" width="49.875" style="4" customWidth="1"/>
    <col min="2" max="2" width="10.00390625" style="4" customWidth="1"/>
    <col min="3" max="3" width="10.375" style="4" customWidth="1"/>
    <col min="4" max="4" width="9.25390625" style="4" customWidth="1"/>
    <col min="5" max="5" width="10.00390625" style="4" customWidth="1"/>
    <col min="6" max="6" width="9.25390625" style="4" customWidth="1"/>
    <col min="7" max="16384" width="9.125" style="4" customWidth="1"/>
  </cols>
  <sheetData>
    <row r="1" spans="2:6" ht="15" customHeight="1" hidden="1">
      <c r="B1" s="26"/>
      <c r="C1" s="26"/>
      <c r="D1" s="26"/>
      <c r="E1" s="26"/>
      <c r="F1" s="26"/>
    </row>
    <row r="2" spans="2:6" ht="15" customHeight="1" hidden="1">
      <c r="B2" s="28"/>
      <c r="C2" s="28"/>
      <c r="D2" s="28"/>
      <c r="E2" s="28"/>
      <c r="F2" s="28"/>
    </row>
    <row r="3" spans="2:6" ht="15" customHeight="1" hidden="1">
      <c r="B3" s="27"/>
      <c r="C3" s="27"/>
      <c r="D3" s="27"/>
      <c r="E3" s="27"/>
      <c r="F3" s="27"/>
    </row>
    <row r="4" spans="2:6" ht="15" customHeight="1" hidden="1">
      <c r="B4" s="32"/>
      <c r="C4" s="32"/>
      <c r="D4" s="32"/>
      <c r="E4" s="32"/>
      <c r="F4" s="32"/>
    </row>
    <row r="5" spans="2:6" ht="15" customHeight="1" hidden="1">
      <c r="B5" s="32"/>
      <c r="C5" s="32"/>
      <c r="D5" s="32"/>
      <c r="E5" s="32"/>
      <c r="F5" s="32"/>
    </row>
    <row r="6" spans="1:6" ht="15" customHeight="1" hidden="1">
      <c r="A6" s="31"/>
      <c r="B6" s="31"/>
      <c r="C6" s="31"/>
      <c r="D6" s="31"/>
      <c r="E6" s="31"/>
      <c r="F6" s="31"/>
    </row>
    <row r="7" spans="1:6" ht="15" customHeight="1">
      <c r="A7" s="31"/>
      <c r="B7" s="31"/>
      <c r="C7" s="31"/>
      <c r="D7" s="31"/>
      <c r="E7" s="31"/>
      <c r="F7" s="31"/>
    </row>
    <row r="8" spans="1:6" ht="15" customHeight="1">
      <c r="A8" s="31"/>
      <c r="B8" s="97" t="s">
        <v>128</v>
      </c>
      <c r="C8" s="97"/>
      <c r="D8" s="97"/>
      <c r="E8" s="97"/>
      <c r="F8" s="97"/>
    </row>
    <row r="9" spans="1:6" ht="15" customHeight="1">
      <c r="A9" s="31"/>
      <c r="B9" s="97" t="s">
        <v>129</v>
      </c>
      <c r="C9" s="97"/>
      <c r="D9" s="97"/>
      <c r="E9" s="97"/>
      <c r="F9" s="97"/>
    </row>
    <row r="10" spans="1:6" ht="15" customHeight="1">
      <c r="A10" s="31"/>
      <c r="B10" s="97" t="s">
        <v>140</v>
      </c>
      <c r="C10" s="97"/>
      <c r="D10" s="97"/>
      <c r="E10" s="97"/>
      <c r="F10" s="97"/>
    </row>
    <row r="11" spans="1:6" ht="15" customHeight="1">
      <c r="A11" s="31"/>
      <c r="B11" s="97" t="s">
        <v>142</v>
      </c>
      <c r="C11" s="97"/>
      <c r="D11" s="97"/>
      <c r="E11" s="97"/>
      <c r="F11" s="97"/>
    </row>
    <row r="12" spans="1:6" ht="15" customHeight="1">
      <c r="A12" s="40"/>
      <c r="B12" s="41"/>
      <c r="C12" s="32"/>
      <c r="D12" s="32"/>
      <c r="E12" s="32"/>
      <c r="F12" s="32"/>
    </row>
    <row r="13" spans="1:10" ht="48" customHeight="1">
      <c r="A13" s="95" t="s">
        <v>130</v>
      </c>
      <c r="B13" s="96"/>
      <c r="C13" s="96"/>
      <c r="D13" s="96"/>
      <c r="E13" s="96"/>
      <c r="F13" s="96"/>
      <c r="G13" s="34"/>
      <c r="H13" s="34"/>
      <c r="I13" s="34"/>
      <c r="J13" s="34"/>
    </row>
    <row r="14" spans="1:6" ht="12.75">
      <c r="A14" s="85"/>
      <c r="B14" s="85"/>
      <c r="C14" s="85"/>
      <c r="D14" s="85"/>
      <c r="E14" s="85"/>
      <c r="F14" s="85"/>
    </row>
    <row r="15" spans="1:6" ht="13.5" customHeight="1">
      <c r="A15" s="94" t="s">
        <v>0</v>
      </c>
      <c r="B15" s="86" t="s">
        <v>126</v>
      </c>
      <c r="C15" s="86" t="s">
        <v>125</v>
      </c>
      <c r="D15" s="98" t="s">
        <v>131</v>
      </c>
      <c r="E15" s="86" t="s">
        <v>132</v>
      </c>
      <c r="F15" s="98" t="s">
        <v>133</v>
      </c>
    </row>
    <row r="16" spans="1:6" ht="24" customHeight="1">
      <c r="A16" s="94"/>
      <c r="B16" s="86" t="s">
        <v>1</v>
      </c>
      <c r="C16" s="86" t="s">
        <v>22</v>
      </c>
      <c r="D16" s="99"/>
      <c r="E16" s="86" t="s">
        <v>23</v>
      </c>
      <c r="F16" s="99"/>
    </row>
    <row r="17" spans="1:6" ht="27.75" customHeight="1">
      <c r="A17" s="81" t="s">
        <v>34</v>
      </c>
      <c r="B17" s="82">
        <v>25.006</v>
      </c>
      <c r="C17" s="82">
        <v>24.828</v>
      </c>
      <c r="D17" s="51">
        <f>C17/B17*100</f>
        <v>99.28817083899864</v>
      </c>
      <c r="E17" s="83">
        <v>24.708</v>
      </c>
      <c r="F17" s="84">
        <f>E17/C17*100</f>
        <v>99.51667472208796</v>
      </c>
    </row>
    <row r="18" spans="1:6" ht="30.75" customHeight="1">
      <c r="A18" s="21" t="s">
        <v>38</v>
      </c>
      <c r="B18" s="43">
        <v>12.45</v>
      </c>
      <c r="C18" s="43">
        <v>13.75</v>
      </c>
      <c r="D18" s="44">
        <f aca="true" t="shared" si="0" ref="D18:D85">C18/B18*100</f>
        <v>110.4417670682731</v>
      </c>
      <c r="E18" s="43">
        <v>15</v>
      </c>
      <c r="F18" s="60">
        <f aca="true" t="shared" si="1" ref="F18:F85">E18/C18*100</f>
        <v>109.09090909090908</v>
      </c>
    </row>
    <row r="19" spans="1:6" ht="30">
      <c r="A19" s="21" t="s">
        <v>36</v>
      </c>
      <c r="B19" s="45">
        <v>11.987</v>
      </c>
      <c r="C19" s="43">
        <v>12.11</v>
      </c>
      <c r="D19" s="44">
        <f t="shared" si="0"/>
        <v>101.02611162092265</v>
      </c>
      <c r="E19" s="43">
        <v>12.157</v>
      </c>
      <c r="F19" s="60">
        <f t="shared" si="1"/>
        <v>100.38810900082578</v>
      </c>
    </row>
    <row r="20" spans="1:6" ht="15">
      <c r="A20" s="8" t="s">
        <v>35</v>
      </c>
      <c r="B20" s="43">
        <v>11.678</v>
      </c>
      <c r="C20" s="43">
        <v>11.652</v>
      </c>
      <c r="D20" s="44">
        <f t="shared" si="0"/>
        <v>99.77735913683848</v>
      </c>
      <c r="E20" s="43">
        <v>11.66</v>
      </c>
      <c r="F20" s="60">
        <f t="shared" si="1"/>
        <v>100.06865774116032</v>
      </c>
    </row>
    <row r="21" spans="1:6" ht="15">
      <c r="A21" s="1" t="s">
        <v>137</v>
      </c>
      <c r="B21" s="58">
        <v>1747.8</v>
      </c>
      <c r="C21" s="58">
        <v>1851.3</v>
      </c>
      <c r="D21" s="44">
        <f>C21/B21*100</f>
        <v>105.92173017507724</v>
      </c>
      <c r="E21" s="58">
        <v>2002.4</v>
      </c>
      <c r="F21" s="60">
        <f>E21/C21*100</f>
        <v>108.16183222600336</v>
      </c>
    </row>
    <row r="22" spans="1:6" ht="28.5" customHeight="1">
      <c r="A22" s="11" t="s">
        <v>37</v>
      </c>
      <c r="B22" s="43">
        <v>20.6</v>
      </c>
      <c r="C22" s="43">
        <v>22.65</v>
      </c>
      <c r="D22" s="44">
        <f t="shared" si="0"/>
        <v>109.95145631067959</v>
      </c>
      <c r="E22" s="43">
        <v>24.7</v>
      </c>
      <c r="F22" s="60">
        <f t="shared" si="1"/>
        <v>109.05077262693158</v>
      </c>
    </row>
    <row r="23" spans="1:6" ht="28.5" customHeight="1">
      <c r="A23" s="11" t="s">
        <v>110</v>
      </c>
      <c r="B23" s="48">
        <v>7750</v>
      </c>
      <c r="C23" s="48">
        <v>7755</v>
      </c>
      <c r="D23" s="44">
        <f t="shared" si="0"/>
        <v>100.06451612903227</v>
      </c>
      <c r="E23" s="48">
        <v>7755</v>
      </c>
      <c r="F23" s="60">
        <f t="shared" si="1"/>
        <v>100</v>
      </c>
    </row>
    <row r="24" spans="1:6" ht="28.5" customHeight="1">
      <c r="A24" s="12" t="s">
        <v>32</v>
      </c>
      <c r="B24" s="49">
        <v>6.3</v>
      </c>
      <c r="C24" s="49">
        <v>6.9</v>
      </c>
      <c r="D24" s="44">
        <f t="shared" si="0"/>
        <v>109.52380952380953</v>
      </c>
      <c r="E24" s="49">
        <v>7.5</v>
      </c>
      <c r="F24" s="60">
        <f t="shared" si="1"/>
        <v>108.69565217391303</v>
      </c>
    </row>
    <row r="25" spans="1:6" ht="18" customHeight="1">
      <c r="A25" s="29" t="s">
        <v>97</v>
      </c>
      <c r="B25" s="69">
        <v>105</v>
      </c>
      <c r="C25" s="69">
        <v>99</v>
      </c>
      <c r="D25" s="44">
        <f t="shared" si="0"/>
        <v>94.28571428571428</v>
      </c>
      <c r="E25" s="48">
        <v>109</v>
      </c>
      <c r="F25" s="60">
        <f t="shared" si="1"/>
        <v>110.1010101010101</v>
      </c>
    </row>
    <row r="26" spans="1:6" ht="50.25" customHeight="1">
      <c r="A26" s="8" t="s">
        <v>33</v>
      </c>
      <c r="B26" s="70">
        <v>0.8</v>
      </c>
      <c r="C26" s="70">
        <v>0.8</v>
      </c>
      <c r="D26" s="44">
        <f t="shared" si="0"/>
        <v>100</v>
      </c>
      <c r="E26" s="51">
        <v>1.1</v>
      </c>
      <c r="F26" s="60">
        <f t="shared" si="1"/>
        <v>137.5</v>
      </c>
    </row>
    <row r="27" spans="1:6" ht="34.5" customHeight="1">
      <c r="A27" s="1" t="s">
        <v>118</v>
      </c>
      <c r="B27" s="59">
        <v>626.2562390067254</v>
      </c>
      <c r="C27" s="59">
        <v>692.4852819451628</v>
      </c>
      <c r="D27" s="44">
        <f t="shared" si="0"/>
        <v>110.57539052121541</v>
      </c>
      <c r="E27" s="59">
        <v>730.4448784273151</v>
      </c>
      <c r="F27" s="60">
        <f t="shared" si="1"/>
        <v>105.48164668215408</v>
      </c>
    </row>
    <row r="28" spans="1:6" ht="15">
      <c r="A28" s="1" t="s">
        <v>119</v>
      </c>
      <c r="B28" s="68">
        <v>83.19999999999999</v>
      </c>
      <c r="C28" s="68">
        <v>19.6</v>
      </c>
      <c r="D28" s="44">
        <f t="shared" si="0"/>
        <v>23.557692307692314</v>
      </c>
      <c r="E28" s="44">
        <v>0</v>
      </c>
      <c r="F28" s="60">
        <f t="shared" si="1"/>
        <v>0</v>
      </c>
    </row>
    <row r="29" spans="1:6" ht="30">
      <c r="A29" s="1" t="s">
        <v>141</v>
      </c>
      <c r="B29" s="59">
        <v>543.0562390067255</v>
      </c>
      <c r="C29" s="59">
        <v>672.8852819451628</v>
      </c>
      <c r="D29" s="44">
        <f t="shared" si="0"/>
        <v>123.90710825381557</v>
      </c>
      <c r="E29" s="42">
        <v>730.4</v>
      </c>
      <c r="F29" s="60">
        <f t="shared" si="1"/>
        <v>108.54747749699247</v>
      </c>
    </row>
    <row r="30" spans="1:6" s="6" customFormat="1" ht="15" hidden="1">
      <c r="A30" s="5" t="s">
        <v>84</v>
      </c>
      <c r="B30" s="46"/>
      <c r="C30" s="46"/>
      <c r="D30" s="44" t="e">
        <f t="shared" si="0"/>
        <v>#DIV/0!</v>
      </c>
      <c r="E30" s="46"/>
      <c r="F30" s="60" t="e">
        <f t="shared" si="1"/>
        <v>#DIV/0!</v>
      </c>
    </row>
    <row r="31" spans="1:6" s="6" customFormat="1" ht="30">
      <c r="A31" s="7" t="s">
        <v>98</v>
      </c>
      <c r="B31" s="35">
        <v>2373754</v>
      </c>
      <c r="C31" s="35">
        <v>2948500</v>
      </c>
      <c r="D31" s="44">
        <f t="shared" si="0"/>
        <v>124.2125342390155</v>
      </c>
      <c r="E31" s="35">
        <v>2844804</v>
      </c>
      <c r="F31" s="60">
        <f t="shared" si="1"/>
        <v>96.4830930981855</v>
      </c>
    </row>
    <row r="32" spans="1:6" s="6" customFormat="1" ht="15" customHeight="1">
      <c r="A32" s="7" t="s">
        <v>99</v>
      </c>
      <c r="B32" s="35">
        <v>2028836</v>
      </c>
      <c r="C32" s="35">
        <v>2382276</v>
      </c>
      <c r="D32" s="44">
        <f t="shared" si="0"/>
        <v>117.42082652318867</v>
      </c>
      <c r="E32" s="35">
        <v>2201913</v>
      </c>
      <c r="F32" s="60">
        <f t="shared" si="1"/>
        <v>92.42896289094966</v>
      </c>
    </row>
    <row r="33" spans="1:6" s="6" customFormat="1" ht="31.5" customHeight="1">
      <c r="A33" s="30" t="s">
        <v>100</v>
      </c>
      <c r="B33" s="45">
        <v>47452</v>
      </c>
      <c r="C33" s="52">
        <v>46947</v>
      </c>
      <c r="D33" s="44">
        <f t="shared" si="0"/>
        <v>98.93576666947652</v>
      </c>
      <c r="E33" s="52">
        <v>53190</v>
      </c>
      <c r="F33" s="60">
        <f t="shared" si="1"/>
        <v>113.29797431145761</v>
      </c>
    </row>
    <row r="34" spans="1:6" s="6" customFormat="1" ht="27.75" customHeight="1">
      <c r="A34" s="30" t="s">
        <v>99</v>
      </c>
      <c r="B34" s="61">
        <v>2968</v>
      </c>
      <c r="C34" s="61">
        <v>2796</v>
      </c>
      <c r="D34" s="44">
        <f t="shared" si="0"/>
        <v>94.20485175202157</v>
      </c>
      <c r="E34" s="69">
        <v>2987</v>
      </c>
      <c r="F34" s="60">
        <f t="shared" si="1"/>
        <v>106.83118741058655</v>
      </c>
    </row>
    <row r="35" spans="1:6" ht="27.75" customHeight="1">
      <c r="A35" s="2" t="s">
        <v>26</v>
      </c>
      <c r="B35" s="53"/>
      <c r="C35" s="53"/>
      <c r="D35" s="44"/>
      <c r="E35" s="53"/>
      <c r="F35" s="60"/>
    </row>
    <row r="36" spans="1:6" ht="13.5" customHeight="1">
      <c r="A36" s="1" t="s">
        <v>83</v>
      </c>
      <c r="B36" s="36">
        <v>1577.6</v>
      </c>
      <c r="C36" s="36">
        <v>967.4</v>
      </c>
      <c r="D36" s="44">
        <f t="shared" si="0"/>
        <v>61.32099391480731</v>
      </c>
      <c r="E36" s="44">
        <v>0</v>
      </c>
      <c r="F36" s="60">
        <f t="shared" si="1"/>
        <v>0</v>
      </c>
    </row>
    <row r="37" spans="1:6" ht="35.25" customHeight="1">
      <c r="A37" s="1" t="s">
        <v>69</v>
      </c>
      <c r="B37" s="36">
        <v>9207</v>
      </c>
      <c r="C37" s="36">
        <v>25500</v>
      </c>
      <c r="D37" s="44">
        <f t="shared" si="0"/>
        <v>276.96318018898666</v>
      </c>
      <c r="E37" s="44">
        <v>26000</v>
      </c>
      <c r="F37" s="60">
        <f t="shared" si="1"/>
        <v>101.96078431372548</v>
      </c>
    </row>
    <row r="38" spans="1:6" ht="16.5" customHeight="1">
      <c r="A38" s="1" t="s">
        <v>123</v>
      </c>
      <c r="B38" s="35">
        <v>7147</v>
      </c>
      <c r="C38" s="36">
        <v>7855</v>
      </c>
      <c r="D38" s="44">
        <f t="shared" si="0"/>
        <v>109.90625437246398</v>
      </c>
      <c r="E38" s="36">
        <v>8150</v>
      </c>
      <c r="F38" s="60">
        <f t="shared" si="1"/>
        <v>103.7555697008275</v>
      </c>
    </row>
    <row r="39" spans="1:6" ht="17.25" customHeight="1">
      <c r="A39" s="1" t="s">
        <v>122</v>
      </c>
      <c r="B39" s="37">
        <v>240.1</v>
      </c>
      <c r="C39" s="37">
        <v>450</v>
      </c>
      <c r="D39" s="44">
        <f t="shared" si="0"/>
        <v>187.4219075385256</v>
      </c>
      <c r="E39" s="44">
        <v>0</v>
      </c>
      <c r="F39" s="60">
        <f t="shared" si="1"/>
        <v>0</v>
      </c>
    </row>
    <row r="40" spans="1:6" ht="13.5" customHeight="1" hidden="1">
      <c r="A40" s="1" t="s">
        <v>73</v>
      </c>
      <c r="B40" s="46"/>
      <c r="C40" s="46"/>
      <c r="D40" s="44" t="e">
        <f t="shared" si="0"/>
        <v>#DIV/0!</v>
      </c>
      <c r="E40" s="46"/>
      <c r="F40" s="60" t="e">
        <f t="shared" si="1"/>
        <v>#DIV/0!</v>
      </c>
    </row>
    <row r="41" spans="1:6" ht="13.5" customHeight="1" hidden="1">
      <c r="A41" s="1" t="s">
        <v>96</v>
      </c>
      <c r="B41" s="46"/>
      <c r="C41" s="46"/>
      <c r="D41" s="44" t="e">
        <f t="shared" si="0"/>
        <v>#DIV/0!</v>
      </c>
      <c r="E41" s="46"/>
      <c r="F41" s="60" t="e">
        <f t="shared" si="1"/>
        <v>#DIV/0!</v>
      </c>
    </row>
    <row r="42" spans="1:6" ht="13.5" customHeight="1" hidden="1">
      <c r="A42" s="1" t="s">
        <v>71</v>
      </c>
      <c r="B42" s="44"/>
      <c r="C42" s="44"/>
      <c r="D42" s="44" t="e">
        <f t="shared" si="0"/>
        <v>#DIV/0!</v>
      </c>
      <c r="E42" s="44"/>
      <c r="F42" s="60" t="e">
        <f t="shared" si="1"/>
        <v>#DIV/0!</v>
      </c>
    </row>
    <row r="43" spans="1:6" ht="19.5" customHeight="1">
      <c r="A43" s="1" t="s">
        <v>72</v>
      </c>
      <c r="B43" s="36">
        <v>1421.4</v>
      </c>
      <c r="C43" s="36">
        <v>2534</v>
      </c>
      <c r="D43" s="44">
        <f t="shared" si="0"/>
        <v>178.27494019980298</v>
      </c>
      <c r="E43" s="36">
        <v>2660</v>
      </c>
      <c r="F43" s="60">
        <f t="shared" si="1"/>
        <v>104.97237569060773</v>
      </c>
    </row>
    <row r="44" spans="1:6" ht="19.5" customHeight="1" hidden="1">
      <c r="A44" s="1" t="s">
        <v>70</v>
      </c>
      <c r="B44" s="46"/>
      <c r="C44" s="46"/>
      <c r="D44" s="44" t="e">
        <f t="shared" si="0"/>
        <v>#DIV/0!</v>
      </c>
      <c r="E44" s="46"/>
      <c r="F44" s="60" t="e">
        <f t="shared" si="1"/>
        <v>#DIV/0!</v>
      </c>
    </row>
    <row r="45" spans="1:6" ht="19.5" customHeight="1" hidden="1">
      <c r="A45" s="1" t="s">
        <v>75</v>
      </c>
      <c r="B45" s="54"/>
      <c r="C45" s="54"/>
      <c r="D45" s="44" t="e">
        <f t="shared" si="0"/>
        <v>#DIV/0!</v>
      </c>
      <c r="E45" s="54"/>
      <c r="F45" s="60" t="e">
        <f t="shared" si="1"/>
        <v>#DIV/0!</v>
      </c>
    </row>
    <row r="46" spans="1:6" ht="19.5" customHeight="1">
      <c r="A46" s="1" t="s">
        <v>74</v>
      </c>
      <c r="B46" s="36">
        <v>4049</v>
      </c>
      <c r="C46" s="36">
        <v>4750</v>
      </c>
      <c r="D46" s="44">
        <f t="shared" si="0"/>
        <v>117.31291676957274</v>
      </c>
      <c r="E46" s="44">
        <v>5015</v>
      </c>
      <c r="F46" s="60">
        <f t="shared" si="1"/>
        <v>105.57894736842105</v>
      </c>
    </row>
    <row r="47" spans="1:6" ht="17.25" customHeight="1">
      <c r="A47" s="1" t="s">
        <v>68</v>
      </c>
      <c r="B47" s="36">
        <v>2364.2</v>
      </c>
      <c r="C47" s="36">
        <v>2322</v>
      </c>
      <c r="D47" s="44">
        <f t="shared" si="0"/>
        <v>98.21504102867779</v>
      </c>
      <c r="E47" s="36">
        <v>2328</v>
      </c>
      <c r="F47" s="60">
        <f t="shared" si="1"/>
        <v>100.25839793281655</v>
      </c>
    </row>
    <row r="48" spans="1:6" ht="13.5" customHeight="1">
      <c r="A48" s="1" t="s">
        <v>101</v>
      </c>
      <c r="B48" s="36">
        <v>545.9</v>
      </c>
      <c r="C48" s="36">
        <v>532</v>
      </c>
      <c r="D48" s="44">
        <f t="shared" si="0"/>
        <v>97.45374610734568</v>
      </c>
      <c r="E48" s="44">
        <v>537</v>
      </c>
      <c r="F48" s="60">
        <f t="shared" si="1"/>
        <v>100.93984962406014</v>
      </c>
    </row>
    <row r="49" spans="1:6" ht="13.5" customHeight="1" hidden="1">
      <c r="A49" s="1" t="s">
        <v>102</v>
      </c>
      <c r="B49" s="44"/>
      <c r="C49" s="44"/>
      <c r="D49" s="44" t="e">
        <f t="shared" si="0"/>
        <v>#DIV/0!</v>
      </c>
      <c r="E49" s="44"/>
      <c r="F49" s="60" t="e">
        <f t="shared" si="1"/>
        <v>#DIV/0!</v>
      </c>
    </row>
    <row r="50" spans="1:6" ht="32.25" customHeight="1">
      <c r="A50" s="1" t="s">
        <v>127</v>
      </c>
      <c r="B50" s="36">
        <v>130</v>
      </c>
      <c r="C50" s="36">
        <v>140</v>
      </c>
      <c r="D50" s="44">
        <f t="shared" si="0"/>
        <v>107.6923076923077</v>
      </c>
      <c r="E50" s="44">
        <v>150</v>
      </c>
      <c r="F50" s="60">
        <f t="shared" si="1"/>
        <v>107.14285714285714</v>
      </c>
    </row>
    <row r="51" spans="1:6" ht="17.25" customHeight="1">
      <c r="A51" s="11" t="s">
        <v>135</v>
      </c>
      <c r="B51" s="71">
        <v>497.1</v>
      </c>
      <c r="C51" s="73">
        <v>500</v>
      </c>
      <c r="D51" s="44">
        <f>C51/B51*100</f>
        <v>100.58338362502515</v>
      </c>
      <c r="E51" s="37">
        <v>510</v>
      </c>
      <c r="F51" s="60">
        <f>E51/C51*100</f>
        <v>102</v>
      </c>
    </row>
    <row r="52" spans="1:6" ht="18.75" customHeight="1">
      <c r="A52" s="11" t="s">
        <v>139</v>
      </c>
      <c r="B52" s="36">
        <v>70</v>
      </c>
      <c r="C52" s="36">
        <v>70</v>
      </c>
      <c r="D52" s="44">
        <f>C52/B52*100</f>
        <v>100</v>
      </c>
      <c r="E52" s="72">
        <v>75</v>
      </c>
      <c r="F52" s="60">
        <f>E52/C52*100</f>
        <v>107.14285714285714</v>
      </c>
    </row>
    <row r="53" spans="1:6" ht="16.5" customHeight="1">
      <c r="A53" s="39" t="s">
        <v>136</v>
      </c>
      <c r="B53" s="36">
        <v>18.9</v>
      </c>
      <c r="C53" s="36">
        <v>26.7</v>
      </c>
      <c r="D53" s="44">
        <f>C53/B53*100</f>
        <v>141.26984126984127</v>
      </c>
      <c r="E53" s="36">
        <v>28.5</v>
      </c>
      <c r="F53" s="60">
        <f>E53/C53*100</f>
        <v>106.74157303370787</v>
      </c>
    </row>
    <row r="54" spans="1:6" ht="18" customHeight="1">
      <c r="A54" s="1" t="s">
        <v>76</v>
      </c>
      <c r="B54" s="36">
        <v>1310</v>
      </c>
      <c r="C54" s="36">
        <v>1389</v>
      </c>
      <c r="D54" s="44">
        <f t="shared" si="0"/>
        <v>106.03053435114505</v>
      </c>
      <c r="E54" s="36">
        <v>1395</v>
      </c>
      <c r="F54" s="60">
        <f t="shared" si="1"/>
        <v>100.43196544276458</v>
      </c>
    </row>
    <row r="55" spans="1:6" ht="14.25" customHeight="1">
      <c r="A55" s="1" t="s">
        <v>112</v>
      </c>
      <c r="B55" s="36">
        <v>96657</v>
      </c>
      <c r="C55" s="36">
        <v>102160</v>
      </c>
      <c r="D55" s="44">
        <f t="shared" si="0"/>
        <v>105.69332795348501</v>
      </c>
      <c r="E55" s="36">
        <v>105510</v>
      </c>
      <c r="F55" s="60">
        <f t="shared" si="1"/>
        <v>103.27916992952231</v>
      </c>
    </row>
    <row r="56" spans="1:6" ht="16.5" customHeight="1">
      <c r="A56" s="1" t="s">
        <v>111</v>
      </c>
      <c r="B56" s="36">
        <v>2.176</v>
      </c>
      <c r="C56" s="38">
        <v>1.6</v>
      </c>
      <c r="D56" s="44">
        <f t="shared" si="0"/>
        <v>73.52941176470587</v>
      </c>
      <c r="E56" s="38">
        <v>1.9</v>
      </c>
      <c r="F56" s="60">
        <f t="shared" si="1"/>
        <v>118.74999999999997</v>
      </c>
    </row>
    <row r="57" spans="1:6" ht="14.25" customHeight="1">
      <c r="A57" s="1" t="s">
        <v>138</v>
      </c>
      <c r="B57" s="36">
        <v>7291</v>
      </c>
      <c r="C57" s="36">
        <v>7100</v>
      </c>
      <c r="D57" s="44">
        <f t="shared" si="0"/>
        <v>97.3803319160609</v>
      </c>
      <c r="E57" s="35">
        <v>7500</v>
      </c>
      <c r="F57" s="60">
        <f t="shared" si="1"/>
        <v>105.63380281690141</v>
      </c>
    </row>
    <row r="58" spans="1:6" ht="17.25" customHeight="1">
      <c r="A58" s="11" t="s">
        <v>134</v>
      </c>
      <c r="B58" s="38">
        <v>11.803</v>
      </c>
      <c r="C58" s="38">
        <v>12.6</v>
      </c>
      <c r="D58" s="44">
        <f t="shared" si="0"/>
        <v>106.75252054562398</v>
      </c>
      <c r="E58" s="38">
        <v>13</v>
      </c>
      <c r="F58" s="60">
        <f t="shared" si="1"/>
        <v>103.17460317460319</v>
      </c>
    </row>
    <row r="59" spans="1:6" ht="30">
      <c r="A59" s="3" t="s">
        <v>86</v>
      </c>
      <c r="B59" s="55">
        <f>B60+B61</f>
        <v>1543.75</v>
      </c>
      <c r="C59" s="55">
        <f>C60+C61</f>
        <v>2135.98</v>
      </c>
      <c r="D59" s="44">
        <f t="shared" si="0"/>
        <v>138.36307692307693</v>
      </c>
      <c r="E59" s="42">
        <f>E60+E61</f>
        <v>2140.245</v>
      </c>
      <c r="F59" s="60">
        <f t="shared" si="1"/>
        <v>100.19967415425238</v>
      </c>
    </row>
    <row r="60" spans="1:8" ht="15">
      <c r="A60" s="3" t="s">
        <v>87</v>
      </c>
      <c r="B60" s="55">
        <v>1122.85</v>
      </c>
      <c r="C60" s="55">
        <v>1526.85</v>
      </c>
      <c r="D60" s="44">
        <f t="shared" si="0"/>
        <v>135.97987264550028</v>
      </c>
      <c r="E60" s="55">
        <v>1530.255</v>
      </c>
      <c r="F60" s="60">
        <f t="shared" si="1"/>
        <v>100.22300815404266</v>
      </c>
      <c r="H60" s="15"/>
    </row>
    <row r="61" spans="1:8" ht="15">
      <c r="A61" s="3" t="s">
        <v>95</v>
      </c>
      <c r="B61" s="55">
        <v>420.9</v>
      </c>
      <c r="C61" s="55">
        <v>609.13</v>
      </c>
      <c r="D61" s="44">
        <f t="shared" si="0"/>
        <v>144.7208363031599</v>
      </c>
      <c r="E61" s="55">
        <v>609.99</v>
      </c>
      <c r="F61" s="60">
        <f t="shared" si="1"/>
        <v>100.14118496872588</v>
      </c>
      <c r="H61" s="15"/>
    </row>
    <row r="62" spans="1:6" s="15" customFormat="1" ht="15" customHeight="1">
      <c r="A62" s="13" t="s">
        <v>57</v>
      </c>
      <c r="B62" s="55">
        <v>1236.88</v>
      </c>
      <c r="C62" s="55">
        <v>1350.9</v>
      </c>
      <c r="D62" s="44">
        <f t="shared" si="0"/>
        <v>109.21835586313951</v>
      </c>
      <c r="E62" s="55">
        <v>1450.65</v>
      </c>
      <c r="F62" s="60">
        <f t="shared" si="1"/>
        <v>107.38396624472574</v>
      </c>
    </row>
    <row r="63" spans="1:6" s="15" customFormat="1" ht="29.25" customHeight="1">
      <c r="A63" s="13" t="s">
        <v>58</v>
      </c>
      <c r="B63" s="55">
        <v>318.15</v>
      </c>
      <c r="C63" s="55">
        <v>477.6</v>
      </c>
      <c r="D63" s="44">
        <f t="shared" si="0"/>
        <v>150.11786892975013</v>
      </c>
      <c r="E63" s="55">
        <v>480.9</v>
      </c>
      <c r="F63" s="60">
        <f t="shared" si="1"/>
        <v>100.69095477386934</v>
      </c>
    </row>
    <row r="64" spans="1:6" s="15" customFormat="1" ht="17.25" customHeight="1">
      <c r="A64" s="13" t="s">
        <v>59</v>
      </c>
      <c r="B64" s="55">
        <v>141.77</v>
      </c>
      <c r="C64" s="55">
        <f>275.46+29.98+90</f>
        <v>395.44</v>
      </c>
      <c r="D64" s="44">
        <f t="shared" si="0"/>
        <v>278.9306623404105</v>
      </c>
      <c r="E64" s="55">
        <v>406.44</v>
      </c>
      <c r="F64" s="60">
        <f t="shared" si="1"/>
        <v>102.781711511228</v>
      </c>
    </row>
    <row r="65" spans="1:6" ht="28.5">
      <c r="A65" s="22" t="s">
        <v>2</v>
      </c>
      <c r="B65" s="53"/>
      <c r="C65" s="53"/>
      <c r="D65" s="44"/>
      <c r="E65" s="53"/>
      <c r="F65" s="60"/>
    </row>
    <row r="66" spans="1:6" ht="15" customHeight="1">
      <c r="A66" s="11" t="s">
        <v>113</v>
      </c>
      <c r="B66" s="44">
        <v>93.8</v>
      </c>
      <c r="C66" s="44">
        <v>105.8</v>
      </c>
      <c r="D66" s="44">
        <f t="shared" si="0"/>
        <v>112.79317697228144</v>
      </c>
      <c r="E66" s="44">
        <v>103.9</v>
      </c>
      <c r="F66" s="60">
        <f t="shared" si="1"/>
        <v>98.20415879017014</v>
      </c>
    </row>
    <row r="67" spans="1:6" ht="15" hidden="1">
      <c r="A67" s="11" t="s">
        <v>3</v>
      </c>
      <c r="B67" s="57"/>
      <c r="C67" s="57"/>
      <c r="D67" s="44" t="e">
        <f t="shared" si="0"/>
        <v>#DIV/0!</v>
      </c>
      <c r="E67" s="57"/>
      <c r="F67" s="60" t="e">
        <f t="shared" si="1"/>
        <v>#DIV/0!</v>
      </c>
    </row>
    <row r="68" spans="1:6" ht="15">
      <c r="A68" s="11" t="s">
        <v>4</v>
      </c>
      <c r="B68" s="44">
        <v>122.2</v>
      </c>
      <c r="C68" s="44">
        <v>146.3</v>
      </c>
      <c r="D68" s="44">
        <f t="shared" si="0"/>
        <v>119.72176759410802</v>
      </c>
      <c r="E68" s="44">
        <v>142.1</v>
      </c>
      <c r="F68" s="60">
        <f t="shared" si="1"/>
        <v>97.1291866028708</v>
      </c>
    </row>
    <row r="69" spans="1:6" s="15" customFormat="1" ht="15">
      <c r="A69" s="11" t="s">
        <v>24</v>
      </c>
      <c r="B69" s="44">
        <v>5.5</v>
      </c>
      <c r="C69" s="44">
        <v>9.3</v>
      </c>
      <c r="D69" s="44">
        <f t="shared" si="0"/>
        <v>169.09090909090912</v>
      </c>
      <c r="E69" s="44">
        <v>9.1</v>
      </c>
      <c r="F69" s="60">
        <f t="shared" si="1"/>
        <v>97.84946236559139</v>
      </c>
    </row>
    <row r="70" spans="1:6" ht="15">
      <c r="A70" s="11" t="s">
        <v>27</v>
      </c>
      <c r="B70" s="42">
        <v>3.36</v>
      </c>
      <c r="C70" s="42">
        <v>3.23</v>
      </c>
      <c r="D70" s="44">
        <f t="shared" si="0"/>
        <v>96.13095238095238</v>
      </c>
      <c r="E70" s="42">
        <v>3.23</v>
      </c>
      <c r="F70" s="60">
        <f t="shared" si="1"/>
        <v>100</v>
      </c>
    </row>
    <row r="71" spans="1:6" s="15" customFormat="1" ht="15.75" customHeight="1" hidden="1">
      <c r="A71" s="13" t="s">
        <v>57</v>
      </c>
      <c r="B71" s="46"/>
      <c r="C71" s="46"/>
      <c r="D71" s="44" t="e">
        <f t="shared" si="0"/>
        <v>#DIV/0!</v>
      </c>
      <c r="E71" s="46"/>
      <c r="F71" s="60" t="e">
        <f t="shared" si="1"/>
        <v>#DIV/0!</v>
      </c>
    </row>
    <row r="72" spans="1:6" s="15" customFormat="1" ht="31.5" customHeight="1">
      <c r="A72" s="13" t="s">
        <v>58</v>
      </c>
      <c r="B72" s="42">
        <v>0.06</v>
      </c>
      <c r="C72" s="42">
        <v>0.1</v>
      </c>
      <c r="D72" s="44">
        <f t="shared" si="0"/>
        <v>166.66666666666669</v>
      </c>
      <c r="E72" s="42">
        <v>0.1</v>
      </c>
      <c r="F72" s="60">
        <f t="shared" si="1"/>
        <v>100</v>
      </c>
    </row>
    <row r="73" spans="1:6" s="15" customFormat="1" ht="15" customHeight="1">
      <c r="A73" s="13" t="s">
        <v>60</v>
      </c>
      <c r="B73" s="42">
        <v>3.3</v>
      </c>
      <c r="C73" s="42">
        <v>3.13</v>
      </c>
      <c r="D73" s="44">
        <f t="shared" si="0"/>
        <v>94.84848484848484</v>
      </c>
      <c r="E73" s="42">
        <v>3.13</v>
      </c>
      <c r="F73" s="60">
        <f t="shared" si="1"/>
        <v>100</v>
      </c>
    </row>
    <row r="74" spans="1:6" ht="15">
      <c r="A74" s="11" t="s">
        <v>28</v>
      </c>
      <c r="B74" s="42">
        <v>2.94</v>
      </c>
      <c r="C74" s="42">
        <v>3.25</v>
      </c>
      <c r="D74" s="44">
        <f t="shared" si="0"/>
        <v>110.54421768707483</v>
      </c>
      <c r="E74" s="42">
        <v>3.35</v>
      </c>
      <c r="F74" s="60">
        <f t="shared" si="1"/>
        <v>103.0769230769231</v>
      </c>
    </row>
    <row r="75" spans="1:6" s="15" customFormat="1" ht="15.75" customHeight="1" hidden="1">
      <c r="A75" s="13" t="s">
        <v>57</v>
      </c>
      <c r="B75" s="44"/>
      <c r="C75" s="44"/>
      <c r="D75" s="44" t="e">
        <f t="shared" si="0"/>
        <v>#DIV/0!</v>
      </c>
      <c r="E75" s="44"/>
      <c r="F75" s="60" t="e">
        <f t="shared" si="1"/>
        <v>#DIV/0!</v>
      </c>
    </row>
    <row r="76" spans="1:6" s="15" customFormat="1" ht="33" customHeight="1">
      <c r="A76" s="13" t="s">
        <v>58</v>
      </c>
      <c r="B76" s="42">
        <v>1.24</v>
      </c>
      <c r="C76" s="42">
        <v>1.7</v>
      </c>
      <c r="D76" s="44">
        <f t="shared" si="0"/>
        <v>137.09677419354838</v>
      </c>
      <c r="E76" s="42">
        <v>1.8</v>
      </c>
      <c r="F76" s="60">
        <f t="shared" si="1"/>
        <v>105.88235294117648</v>
      </c>
    </row>
    <row r="77" spans="1:6" s="15" customFormat="1" ht="15.75" customHeight="1">
      <c r="A77" s="13" t="s">
        <v>60</v>
      </c>
      <c r="B77" s="56">
        <v>1.7</v>
      </c>
      <c r="C77" s="56">
        <v>1.55</v>
      </c>
      <c r="D77" s="44">
        <f t="shared" si="0"/>
        <v>91.1764705882353</v>
      </c>
      <c r="E77" s="56">
        <v>1.55</v>
      </c>
      <c r="F77" s="60">
        <f t="shared" si="1"/>
        <v>100</v>
      </c>
    </row>
    <row r="78" spans="1:6" ht="15.75" customHeight="1">
      <c r="A78" s="14" t="s">
        <v>42</v>
      </c>
      <c r="B78" s="42">
        <v>0.2</v>
      </c>
      <c r="C78" s="42">
        <v>0.18</v>
      </c>
      <c r="D78" s="44">
        <f t="shared" si="0"/>
        <v>89.99999999999999</v>
      </c>
      <c r="E78" s="42">
        <v>0.2</v>
      </c>
      <c r="F78" s="60">
        <f t="shared" si="1"/>
        <v>111.11111111111111</v>
      </c>
    </row>
    <row r="79" spans="1:6" s="15" customFormat="1" ht="15" customHeight="1" hidden="1">
      <c r="A79" s="13" t="s">
        <v>57</v>
      </c>
      <c r="B79" s="42"/>
      <c r="C79" s="42"/>
      <c r="D79" s="44" t="e">
        <f t="shared" si="0"/>
        <v>#DIV/0!</v>
      </c>
      <c r="E79" s="42"/>
      <c r="F79" s="60" t="e">
        <f t="shared" si="1"/>
        <v>#DIV/0!</v>
      </c>
    </row>
    <row r="80" spans="1:6" s="15" customFormat="1" ht="32.25" customHeight="1">
      <c r="A80" s="13" t="s">
        <v>58</v>
      </c>
      <c r="B80" s="42"/>
      <c r="C80" s="42">
        <v>0.03</v>
      </c>
      <c r="D80" s="44"/>
      <c r="E80" s="42">
        <v>0.05</v>
      </c>
      <c r="F80" s="60">
        <f t="shared" si="1"/>
        <v>166.66666666666669</v>
      </c>
    </row>
    <row r="81" spans="1:6" s="15" customFormat="1" ht="15.75" customHeight="1">
      <c r="A81" s="13" t="s">
        <v>60</v>
      </c>
      <c r="B81" s="42">
        <v>0.2</v>
      </c>
      <c r="C81" s="42">
        <v>0.15</v>
      </c>
      <c r="D81" s="44">
        <f t="shared" si="0"/>
        <v>74.99999999999999</v>
      </c>
      <c r="E81" s="42">
        <v>0.15</v>
      </c>
      <c r="F81" s="60">
        <f t="shared" si="1"/>
        <v>100</v>
      </c>
    </row>
    <row r="82" spans="1:6" s="15" customFormat="1" ht="15.75" customHeight="1">
      <c r="A82" s="13" t="s">
        <v>88</v>
      </c>
      <c r="B82" s="42">
        <v>0.03</v>
      </c>
      <c r="C82" s="42">
        <v>0.029</v>
      </c>
      <c r="D82" s="44">
        <f t="shared" si="0"/>
        <v>96.66666666666669</v>
      </c>
      <c r="E82" s="42">
        <v>0.026</v>
      </c>
      <c r="F82" s="60">
        <f t="shared" si="1"/>
        <v>89.6551724137931</v>
      </c>
    </row>
    <row r="83" spans="1:6" s="15" customFormat="1" ht="15.75" customHeight="1" hidden="1">
      <c r="A83" s="13" t="s">
        <v>57</v>
      </c>
      <c r="B83" s="44"/>
      <c r="C83" s="44"/>
      <c r="D83" s="44" t="e">
        <f t="shared" si="0"/>
        <v>#DIV/0!</v>
      </c>
      <c r="E83" s="44"/>
      <c r="F83" s="60" t="e">
        <f t="shared" si="1"/>
        <v>#DIV/0!</v>
      </c>
    </row>
    <row r="84" spans="1:6" s="15" customFormat="1" ht="15.75" customHeight="1" hidden="1">
      <c r="A84" s="13" t="s">
        <v>58</v>
      </c>
      <c r="B84" s="42"/>
      <c r="C84" s="42"/>
      <c r="D84" s="44" t="e">
        <f t="shared" si="0"/>
        <v>#DIV/0!</v>
      </c>
      <c r="E84" s="42"/>
      <c r="F84" s="60" t="e">
        <f t="shared" si="1"/>
        <v>#DIV/0!</v>
      </c>
    </row>
    <row r="85" spans="1:6" s="15" customFormat="1" ht="15.75" customHeight="1">
      <c r="A85" s="13" t="s">
        <v>59</v>
      </c>
      <c r="B85" s="42">
        <v>0.03</v>
      </c>
      <c r="C85" s="42">
        <v>0.029</v>
      </c>
      <c r="D85" s="44">
        <f t="shared" si="0"/>
        <v>96.66666666666669</v>
      </c>
      <c r="E85" s="42">
        <v>0.026</v>
      </c>
      <c r="F85" s="60">
        <f t="shared" si="1"/>
        <v>89.6551724137931</v>
      </c>
    </row>
    <row r="86" spans="1:6" ht="16.5" customHeight="1">
      <c r="A86" s="11" t="s">
        <v>29</v>
      </c>
      <c r="B86" s="42">
        <v>2.685</v>
      </c>
      <c r="C86" s="42">
        <v>2.44</v>
      </c>
      <c r="D86" s="44">
        <f aca="true" t="shared" si="2" ref="D86:D149">C86/B86*100</f>
        <v>90.8752327746741</v>
      </c>
      <c r="E86" s="42">
        <v>2.38</v>
      </c>
      <c r="F86" s="60">
        <f aca="true" t="shared" si="3" ref="F86:F149">E86/C86*100</f>
        <v>97.54098360655738</v>
      </c>
    </row>
    <row r="87" spans="1:6" ht="18" customHeight="1">
      <c r="A87" s="13" t="s">
        <v>57</v>
      </c>
      <c r="B87" s="42">
        <v>1.62</v>
      </c>
      <c r="C87" s="42">
        <v>0.94</v>
      </c>
      <c r="D87" s="44">
        <f t="shared" si="2"/>
        <v>58.02469135802468</v>
      </c>
      <c r="E87" s="42">
        <v>0.83</v>
      </c>
      <c r="F87" s="60">
        <f t="shared" si="3"/>
        <v>88.29787234042553</v>
      </c>
    </row>
    <row r="88" spans="1:6" ht="30.75" customHeight="1">
      <c r="A88" s="13" t="s">
        <v>58</v>
      </c>
      <c r="B88" s="42">
        <v>0.115</v>
      </c>
      <c r="C88" s="42">
        <v>0.47</v>
      </c>
      <c r="D88" s="44">
        <f t="shared" si="2"/>
        <v>408.695652173913</v>
      </c>
      <c r="E88" s="42">
        <v>0.5</v>
      </c>
      <c r="F88" s="60">
        <f t="shared" si="3"/>
        <v>106.38297872340425</v>
      </c>
    </row>
    <row r="89" spans="1:6" ht="15">
      <c r="A89" s="13" t="s">
        <v>60</v>
      </c>
      <c r="B89" s="42">
        <v>0.95</v>
      </c>
      <c r="C89" s="42">
        <v>1.03</v>
      </c>
      <c r="D89" s="44">
        <f t="shared" si="2"/>
        <v>108.42105263157895</v>
      </c>
      <c r="E89" s="42">
        <v>1.05</v>
      </c>
      <c r="F89" s="60">
        <f t="shared" si="3"/>
        <v>101.94174757281553</v>
      </c>
    </row>
    <row r="90" spans="1:7" ht="15">
      <c r="A90" s="11" t="s">
        <v>30</v>
      </c>
      <c r="B90" s="42">
        <v>20.04</v>
      </c>
      <c r="C90" s="42">
        <v>16.963</v>
      </c>
      <c r="D90" s="44">
        <f t="shared" si="2"/>
        <v>84.64570858283435</v>
      </c>
      <c r="E90" s="42">
        <v>17.01</v>
      </c>
      <c r="F90" s="60">
        <f t="shared" si="3"/>
        <v>100.27707363084359</v>
      </c>
      <c r="G90" s="33"/>
    </row>
    <row r="91" spans="1:6" ht="15" customHeight="1">
      <c r="A91" s="13" t="s">
        <v>57</v>
      </c>
      <c r="B91" s="42">
        <v>18.24</v>
      </c>
      <c r="C91" s="42">
        <v>15.503</v>
      </c>
      <c r="D91" s="44">
        <f t="shared" si="2"/>
        <v>84.99451754385966</v>
      </c>
      <c r="E91" s="42">
        <v>15.55</v>
      </c>
      <c r="F91" s="60">
        <f t="shared" si="3"/>
        <v>100.30316712894279</v>
      </c>
    </row>
    <row r="92" spans="1:6" ht="30" customHeight="1">
      <c r="A92" s="13" t="s">
        <v>58</v>
      </c>
      <c r="B92" s="42">
        <v>0.2</v>
      </c>
      <c r="C92" s="42">
        <v>0.26</v>
      </c>
      <c r="D92" s="44">
        <f t="shared" si="2"/>
        <v>130</v>
      </c>
      <c r="E92" s="42">
        <v>0.26</v>
      </c>
      <c r="F92" s="60">
        <f t="shared" si="3"/>
        <v>100</v>
      </c>
    </row>
    <row r="93" spans="1:6" ht="15">
      <c r="A93" s="13" t="s">
        <v>60</v>
      </c>
      <c r="B93" s="42">
        <v>1.6</v>
      </c>
      <c r="C93" s="42">
        <v>1.2</v>
      </c>
      <c r="D93" s="44">
        <f t="shared" si="2"/>
        <v>74.99999999999999</v>
      </c>
      <c r="E93" s="42">
        <v>1.2</v>
      </c>
      <c r="F93" s="60">
        <f t="shared" si="3"/>
        <v>100</v>
      </c>
    </row>
    <row r="94" spans="1:6" ht="15">
      <c r="A94" s="11" t="s">
        <v>89</v>
      </c>
      <c r="B94" s="44">
        <v>9.8</v>
      </c>
      <c r="C94" s="44">
        <v>8.5</v>
      </c>
      <c r="D94" s="44">
        <f t="shared" si="2"/>
        <v>86.73469387755102</v>
      </c>
      <c r="E94" s="44">
        <v>8.6</v>
      </c>
      <c r="F94" s="60">
        <f t="shared" si="3"/>
        <v>101.17647058823529</v>
      </c>
    </row>
    <row r="95" spans="1:6" s="15" customFormat="1" ht="15.75" customHeight="1" hidden="1">
      <c r="A95" s="13" t="s">
        <v>57</v>
      </c>
      <c r="B95" s="44"/>
      <c r="C95" s="44"/>
      <c r="D95" s="44" t="e">
        <f t="shared" si="2"/>
        <v>#DIV/0!</v>
      </c>
      <c r="E95" s="44"/>
      <c r="F95" s="60" t="e">
        <f t="shared" si="3"/>
        <v>#DIV/0!</v>
      </c>
    </row>
    <row r="96" spans="1:6" s="15" customFormat="1" ht="15.75" customHeight="1">
      <c r="A96" s="13" t="s">
        <v>57</v>
      </c>
      <c r="B96" s="44">
        <v>0.6</v>
      </c>
      <c r="C96" s="44">
        <v>0.2</v>
      </c>
      <c r="D96" s="44">
        <f t="shared" si="2"/>
        <v>33.333333333333336</v>
      </c>
      <c r="E96" s="44">
        <v>0.3</v>
      </c>
      <c r="F96" s="60">
        <f t="shared" si="3"/>
        <v>149.99999999999997</v>
      </c>
    </row>
    <row r="97" spans="1:6" s="15" customFormat="1" ht="30.75" customHeight="1">
      <c r="A97" s="13" t="s">
        <v>58</v>
      </c>
      <c r="B97" s="44"/>
      <c r="C97" s="44">
        <v>0.5</v>
      </c>
      <c r="D97" s="44"/>
      <c r="E97" s="44">
        <v>0.5</v>
      </c>
      <c r="F97" s="60">
        <f t="shared" si="3"/>
        <v>100</v>
      </c>
    </row>
    <row r="98" spans="1:6" s="15" customFormat="1" ht="16.5" customHeight="1">
      <c r="A98" s="13" t="s">
        <v>60</v>
      </c>
      <c r="B98" s="44">
        <v>9.2</v>
      </c>
      <c r="C98" s="44">
        <v>7.8</v>
      </c>
      <c r="D98" s="44">
        <f t="shared" si="2"/>
        <v>84.78260869565219</v>
      </c>
      <c r="E98" s="44">
        <v>7.8</v>
      </c>
      <c r="F98" s="60">
        <f t="shared" si="3"/>
        <v>100</v>
      </c>
    </row>
    <row r="99" spans="1:6" ht="29.25" customHeight="1">
      <c r="A99" s="14" t="s">
        <v>90</v>
      </c>
      <c r="B99" s="44">
        <v>109.2</v>
      </c>
      <c r="C99" s="44">
        <v>111.5</v>
      </c>
      <c r="D99" s="44">
        <f t="shared" si="2"/>
        <v>102.1062271062271</v>
      </c>
      <c r="E99" s="44">
        <v>111.5</v>
      </c>
      <c r="F99" s="60">
        <f t="shared" si="3"/>
        <v>100</v>
      </c>
    </row>
    <row r="100" spans="1:6" s="15" customFormat="1" ht="15" customHeight="1" hidden="1">
      <c r="A100" s="13" t="s">
        <v>57</v>
      </c>
      <c r="B100" s="44"/>
      <c r="C100" s="44"/>
      <c r="D100" s="44" t="e">
        <f t="shared" si="2"/>
        <v>#DIV/0!</v>
      </c>
      <c r="E100" s="44"/>
      <c r="F100" s="60" t="e">
        <f t="shared" si="3"/>
        <v>#DIV/0!</v>
      </c>
    </row>
    <row r="101" spans="1:6" s="15" customFormat="1" ht="33" customHeight="1">
      <c r="A101" s="13" t="s">
        <v>58</v>
      </c>
      <c r="B101" s="44">
        <v>109.2</v>
      </c>
      <c r="C101" s="44">
        <v>111.5</v>
      </c>
      <c r="D101" s="44">
        <f t="shared" si="2"/>
        <v>102.1062271062271</v>
      </c>
      <c r="E101" s="44">
        <v>111.5</v>
      </c>
      <c r="F101" s="60">
        <f t="shared" si="3"/>
        <v>100</v>
      </c>
    </row>
    <row r="102" spans="1:6" s="15" customFormat="1" ht="14.25" customHeight="1" hidden="1">
      <c r="A102" s="13" t="s">
        <v>60</v>
      </c>
      <c r="B102" s="44"/>
      <c r="C102" s="44"/>
      <c r="D102" s="44" t="e">
        <f t="shared" si="2"/>
        <v>#DIV/0!</v>
      </c>
      <c r="E102" s="44"/>
      <c r="F102" s="60" t="e">
        <f t="shared" si="3"/>
        <v>#DIV/0!</v>
      </c>
    </row>
    <row r="103" spans="1:6" ht="28.5">
      <c r="A103" s="22" t="s">
        <v>55</v>
      </c>
      <c r="B103" s="44"/>
      <c r="C103" s="44"/>
      <c r="D103" s="44"/>
      <c r="E103" s="44"/>
      <c r="F103" s="60"/>
    </row>
    <row r="104" spans="1:6" ht="14.25" customHeight="1">
      <c r="A104" s="11" t="s">
        <v>56</v>
      </c>
      <c r="B104" s="46">
        <v>6048</v>
      </c>
      <c r="C104" s="46">
        <v>5549</v>
      </c>
      <c r="D104" s="44">
        <f t="shared" si="2"/>
        <v>91.74933862433863</v>
      </c>
      <c r="E104" s="46">
        <v>5556</v>
      </c>
      <c r="F104" s="60">
        <f t="shared" si="3"/>
        <v>100.12614885564967</v>
      </c>
    </row>
    <row r="105" spans="1:6" s="15" customFormat="1" ht="14.25" customHeight="1">
      <c r="A105" s="13" t="s">
        <v>57</v>
      </c>
      <c r="B105" s="46">
        <v>5543</v>
      </c>
      <c r="C105" s="46">
        <v>4980</v>
      </c>
      <c r="D105" s="44">
        <f t="shared" si="2"/>
        <v>89.84304528233808</v>
      </c>
      <c r="E105" s="46">
        <v>4985</v>
      </c>
      <c r="F105" s="60">
        <f t="shared" si="3"/>
        <v>100.1004016064257</v>
      </c>
    </row>
    <row r="106" spans="1:6" s="15" customFormat="1" ht="30">
      <c r="A106" s="13" t="s">
        <v>58</v>
      </c>
      <c r="B106" s="46">
        <v>68</v>
      </c>
      <c r="C106" s="46">
        <v>167</v>
      </c>
      <c r="D106" s="44">
        <f t="shared" si="2"/>
        <v>245.58823529411765</v>
      </c>
      <c r="E106" s="46">
        <v>167</v>
      </c>
      <c r="F106" s="60">
        <f t="shared" si="3"/>
        <v>100</v>
      </c>
    </row>
    <row r="107" spans="1:6" s="15" customFormat="1" ht="14.25" customHeight="1">
      <c r="A107" s="13" t="s">
        <v>60</v>
      </c>
      <c r="B107" s="46">
        <v>437</v>
      </c>
      <c r="C107" s="46">
        <v>402</v>
      </c>
      <c r="D107" s="44">
        <f>C107/B107*100</f>
        <v>91.9908466819222</v>
      </c>
      <c r="E107" s="46">
        <v>404</v>
      </c>
      <c r="F107" s="60">
        <f t="shared" si="3"/>
        <v>100.49751243781095</v>
      </c>
    </row>
    <row r="108" spans="1:6" ht="30">
      <c r="A108" s="23" t="s">
        <v>61</v>
      </c>
      <c r="B108" s="46">
        <v>2432</v>
      </c>
      <c r="C108" s="46">
        <v>2440</v>
      </c>
      <c r="D108" s="44">
        <f t="shared" si="2"/>
        <v>100.32894736842107</v>
      </c>
      <c r="E108" s="46">
        <v>2431</v>
      </c>
      <c r="F108" s="60">
        <f t="shared" si="3"/>
        <v>99.6311475409836</v>
      </c>
    </row>
    <row r="109" spans="1:6" s="15" customFormat="1" ht="14.25" customHeight="1">
      <c r="A109" s="24" t="s">
        <v>57</v>
      </c>
      <c r="B109" s="46">
        <v>2150</v>
      </c>
      <c r="C109" s="46">
        <v>2200</v>
      </c>
      <c r="D109" s="44">
        <f t="shared" si="2"/>
        <v>102.32558139534885</v>
      </c>
      <c r="E109" s="46">
        <v>2200</v>
      </c>
      <c r="F109" s="60">
        <f t="shared" si="3"/>
        <v>100</v>
      </c>
    </row>
    <row r="110" spans="1:6" s="15" customFormat="1" ht="45">
      <c r="A110" s="24" t="s">
        <v>58</v>
      </c>
      <c r="B110" s="44">
        <v>25</v>
      </c>
      <c r="C110" s="44">
        <v>49</v>
      </c>
      <c r="D110" s="44">
        <f t="shared" si="2"/>
        <v>196</v>
      </c>
      <c r="E110" s="44">
        <v>40</v>
      </c>
      <c r="F110" s="60">
        <f t="shared" si="3"/>
        <v>81.63265306122449</v>
      </c>
    </row>
    <row r="111" spans="1:6" s="15" customFormat="1" ht="14.25" customHeight="1">
      <c r="A111" s="24" t="s">
        <v>60</v>
      </c>
      <c r="B111" s="44">
        <v>257</v>
      </c>
      <c r="C111" s="44">
        <v>191</v>
      </c>
      <c r="D111" s="44">
        <f t="shared" si="2"/>
        <v>74.31906614785993</v>
      </c>
      <c r="E111" s="44">
        <v>191</v>
      </c>
      <c r="F111" s="60">
        <f t="shared" si="3"/>
        <v>100</v>
      </c>
    </row>
    <row r="112" spans="1:6" ht="14.25" customHeight="1">
      <c r="A112" s="11" t="s">
        <v>62</v>
      </c>
      <c r="B112" s="46">
        <v>0</v>
      </c>
      <c r="C112" s="46">
        <v>0</v>
      </c>
      <c r="D112" s="44">
        <v>0</v>
      </c>
      <c r="E112" s="46">
        <v>0</v>
      </c>
      <c r="F112" s="60">
        <v>0</v>
      </c>
    </row>
    <row r="113" spans="1:6" ht="14.25" customHeight="1">
      <c r="A113" s="13" t="s">
        <v>57</v>
      </c>
      <c r="B113" s="46">
        <v>0</v>
      </c>
      <c r="C113" s="46">
        <v>0</v>
      </c>
      <c r="D113" s="44">
        <v>0</v>
      </c>
      <c r="E113" s="46">
        <v>0</v>
      </c>
      <c r="F113" s="60">
        <v>0</v>
      </c>
    </row>
    <row r="114" spans="1:6" ht="14.25" customHeight="1">
      <c r="A114" s="13" t="s">
        <v>58</v>
      </c>
      <c r="B114" s="46">
        <v>0</v>
      </c>
      <c r="C114" s="46">
        <v>0</v>
      </c>
      <c r="D114" s="44">
        <v>0</v>
      </c>
      <c r="E114" s="46">
        <v>0</v>
      </c>
      <c r="F114" s="60">
        <v>0</v>
      </c>
    </row>
    <row r="115" spans="1:6" ht="14.25" customHeight="1">
      <c r="A115" s="13" t="s">
        <v>60</v>
      </c>
      <c r="B115" s="46">
        <v>0</v>
      </c>
      <c r="C115" s="46">
        <v>0</v>
      </c>
      <c r="D115" s="44">
        <v>0</v>
      </c>
      <c r="E115" s="46">
        <v>0</v>
      </c>
      <c r="F115" s="60">
        <v>0</v>
      </c>
    </row>
    <row r="116" spans="1:6" ht="14.25" customHeight="1">
      <c r="A116" s="11" t="s">
        <v>63</v>
      </c>
      <c r="B116" s="46">
        <v>151</v>
      </c>
      <c r="C116" s="46">
        <v>227</v>
      </c>
      <c r="D116" s="44">
        <f t="shared" si="2"/>
        <v>150.33112582781456</v>
      </c>
      <c r="E116" s="46">
        <v>233</v>
      </c>
      <c r="F116" s="60">
        <f t="shared" si="3"/>
        <v>102.6431718061674</v>
      </c>
    </row>
    <row r="117" spans="1:6" ht="14.25" customHeight="1">
      <c r="A117" s="11" t="s">
        <v>64</v>
      </c>
      <c r="B117" s="44">
        <v>215</v>
      </c>
      <c r="C117" s="44">
        <v>105.5</v>
      </c>
      <c r="D117" s="44">
        <f t="shared" si="2"/>
        <v>49.06976744186046</v>
      </c>
      <c r="E117" s="44">
        <v>111.5</v>
      </c>
      <c r="F117" s="60">
        <f t="shared" si="3"/>
        <v>105.68720379146919</v>
      </c>
    </row>
    <row r="118" spans="1:6" ht="15">
      <c r="A118" s="12" t="s">
        <v>39</v>
      </c>
      <c r="B118" s="58">
        <v>2068265.4</v>
      </c>
      <c r="C118" s="59">
        <v>2202555.4</v>
      </c>
      <c r="D118" s="44">
        <f t="shared" si="2"/>
        <v>106.4928804591519</v>
      </c>
      <c r="E118" s="59">
        <v>2415728</v>
      </c>
      <c r="F118" s="60">
        <f t="shared" si="3"/>
        <v>109.67842170961966</v>
      </c>
    </row>
    <row r="119" spans="1:6" ht="15">
      <c r="A119" s="87" t="s">
        <v>40</v>
      </c>
      <c r="B119" s="88">
        <v>60290.3</v>
      </c>
      <c r="C119" s="89">
        <v>65331</v>
      </c>
      <c r="D119" s="90">
        <f t="shared" si="2"/>
        <v>108.36071474184072</v>
      </c>
      <c r="E119" s="89">
        <v>69312</v>
      </c>
      <c r="F119" s="88">
        <f t="shared" si="3"/>
        <v>106.09358497497358</v>
      </c>
    </row>
    <row r="120" spans="1:6" ht="15">
      <c r="A120" s="92" t="s">
        <v>41</v>
      </c>
      <c r="B120" s="45">
        <v>920850</v>
      </c>
      <c r="C120" s="61">
        <v>1039338</v>
      </c>
      <c r="D120" s="60">
        <f t="shared" si="2"/>
        <v>112.86724222186024</v>
      </c>
      <c r="E120" s="61">
        <v>1168017</v>
      </c>
      <c r="F120" s="60">
        <f t="shared" si="3"/>
        <v>112.38086166386681</v>
      </c>
    </row>
    <row r="121" spans="1:6" ht="45">
      <c r="A121" s="93" t="s">
        <v>115</v>
      </c>
      <c r="B121" s="60">
        <v>6393.6</v>
      </c>
      <c r="C121" s="60">
        <v>6521.5</v>
      </c>
      <c r="D121" s="60">
        <f t="shared" si="2"/>
        <v>102.00043793793793</v>
      </c>
      <c r="E121" s="60">
        <v>6847.5</v>
      </c>
      <c r="F121" s="60">
        <f t="shared" si="3"/>
        <v>104.9988499578318</v>
      </c>
    </row>
    <row r="122" spans="1:6" ht="30">
      <c r="A122" s="92" t="s">
        <v>103</v>
      </c>
      <c r="B122" s="69">
        <v>136842</v>
      </c>
      <c r="C122" s="69">
        <v>145119</v>
      </c>
      <c r="D122" s="60">
        <f t="shared" si="2"/>
        <v>106.04858157583199</v>
      </c>
      <c r="E122" s="69">
        <v>153146</v>
      </c>
      <c r="F122" s="60">
        <f t="shared" si="3"/>
        <v>105.5313225697531</v>
      </c>
    </row>
    <row r="123" spans="1:6" ht="32.25" customHeight="1">
      <c r="A123" s="29" t="s">
        <v>99</v>
      </c>
      <c r="B123" s="47">
        <v>132594</v>
      </c>
      <c r="C123" s="91">
        <v>142597</v>
      </c>
      <c r="D123" s="50">
        <f t="shared" si="2"/>
        <v>107.54408193432583</v>
      </c>
      <c r="E123" s="91">
        <v>150010</v>
      </c>
      <c r="F123" s="84">
        <f t="shared" si="3"/>
        <v>105.19856658975995</v>
      </c>
    </row>
    <row r="124" spans="1:6" ht="48.75" customHeight="1">
      <c r="A124" s="12" t="s">
        <v>120</v>
      </c>
      <c r="B124" s="36">
        <v>689.1</v>
      </c>
      <c r="C124" s="37">
        <v>730</v>
      </c>
      <c r="D124" s="62">
        <v>101.6</v>
      </c>
      <c r="E124" s="36">
        <v>880.3</v>
      </c>
      <c r="F124" s="60">
        <v>114.7</v>
      </c>
    </row>
    <row r="125" spans="1:6" ht="34.5" customHeight="1">
      <c r="A125" s="12" t="s">
        <v>124</v>
      </c>
      <c r="B125" s="36">
        <v>477.8</v>
      </c>
      <c r="C125" s="37">
        <v>505</v>
      </c>
      <c r="D125" s="62">
        <v>103</v>
      </c>
      <c r="E125" s="36">
        <v>652.3</v>
      </c>
      <c r="F125" s="60">
        <v>122.9</v>
      </c>
    </row>
    <row r="126" spans="1:6" ht="45">
      <c r="A126" s="12" t="s">
        <v>121</v>
      </c>
      <c r="B126" s="74">
        <v>334.1</v>
      </c>
      <c r="C126" s="74">
        <v>192.9</v>
      </c>
      <c r="D126" s="62">
        <v>56.2</v>
      </c>
      <c r="E126" s="74">
        <v>266.5</v>
      </c>
      <c r="F126" s="60">
        <v>132.9</v>
      </c>
    </row>
    <row r="127" spans="1:6" ht="32.25" customHeight="1">
      <c r="A127" s="12" t="s">
        <v>124</v>
      </c>
      <c r="B127" s="36">
        <v>44.9</v>
      </c>
      <c r="C127" s="36">
        <v>44.9</v>
      </c>
      <c r="D127" s="62">
        <v>97.3</v>
      </c>
      <c r="E127" s="62">
        <v>50</v>
      </c>
      <c r="F127" s="60">
        <v>107.1</v>
      </c>
    </row>
    <row r="128" spans="1:6" ht="16.5" customHeight="1">
      <c r="A128" s="22" t="s">
        <v>5</v>
      </c>
      <c r="B128" s="63"/>
      <c r="C128" s="63"/>
      <c r="D128" s="62"/>
      <c r="E128" s="63"/>
      <c r="F128" s="60"/>
    </row>
    <row r="129" spans="1:6" ht="30">
      <c r="A129" s="11" t="s">
        <v>77</v>
      </c>
      <c r="B129" s="75">
        <v>1189</v>
      </c>
      <c r="C129" s="75">
        <v>1202</v>
      </c>
      <c r="D129" s="62">
        <f t="shared" si="2"/>
        <v>101.09335576114383</v>
      </c>
      <c r="E129" s="75">
        <v>1342</v>
      </c>
      <c r="F129" s="60">
        <f t="shared" si="3"/>
        <v>111.64725457570714</v>
      </c>
    </row>
    <row r="130" spans="1:6" ht="14.25">
      <c r="A130" s="25" t="s">
        <v>6</v>
      </c>
      <c r="B130" s="44"/>
      <c r="C130" s="44"/>
      <c r="D130" s="44"/>
      <c r="E130" s="44"/>
      <c r="F130" s="60"/>
    </row>
    <row r="131" spans="1:6" ht="15">
      <c r="A131" s="11" t="s">
        <v>7</v>
      </c>
      <c r="B131" s="64">
        <v>2.609</v>
      </c>
      <c r="C131" s="64">
        <v>2.672</v>
      </c>
      <c r="D131" s="44">
        <f t="shared" si="2"/>
        <v>102.41471828286701</v>
      </c>
      <c r="E131" s="64">
        <v>2.598</v>
      </c>
      <c r="F131" s="60">
        <f t="shared" si="3"/>
        <v>97.23053892215567</v>
      </c>
    </row>
    <row r="132" spans="1:6" ht="19.5" customHeight="1">
      <c r="A132" s="11" t="s">
        <v>8</v>
      </c>
      <c r="B132" s="65">
        <v>0.556</v>
      </c>
      <c r="C132" s="65">
        <v>0.642</v>
      </c>
      <c r="D132" s="44">
        <f t="shared" si="2"/>
        <v>115.46762589928056</v>
      </c>
      <c r="E132" s="65">
        <v>0.723</v>
      </c>
      <c r="F132" s="60">
        <f t="shared" si="3"/>
        <v>112.61682242990653</v>
      </c>
    </row>
    <row r="133" spans="1:6" ht="15">
      <c r="A133" s="11" t="s">
        <v>9</v>
      </c>
      <c r="B133" s="65">
        <v>1.311</v>
      </c>
      <c r="C133" s="65">
        <v>1.316</v>
      </c>
      <c r="D133" s="44">
        <f t="shared" si="2"/>
        <v>100.38138825324181</v>
      </c>
      <c r="E133" s="65">
        <v>1.32</v>
      </c>
      <c r="F133" s="60">
        <f t="shared" si="3"/>
        <v>100.30395136778117</v>
      </c>
    </row>
    <row r="134" spans="1:6" ht="15">
      <c r="A134" s="11" t="s">
        <v>10</v>
      </c>
      <c r="B134" s="65">
        <v>0.133</v>
      </c>
      <c r="C134" s="65">
        <v>0.21</v>
      </c>
      <c r="D134" s="44">
        <f t="shared" si="2"/>
        <v>157.89473684210523</v>
      </c>
      <c r="E134" s="65">
        <v>0.36</v>
      </c>
      <c r="F134" s="60">
        <f t="shared" si="3"/>
        <v>171.42857142857142</v>
      </c>
    </row>
    <row r="135" spans="1:6" ht="14.25">
      <c r="A135" s="25" t="s">
        <v>11</v>
      </c>
      <c r="B135" s="42"/>
      <c r="C135" s="42"/>
      <c r="D135" s="44"/>
      <c r="E135" s="42"/>
      <c r="F135" s="60"/>
    </row>
    <row r="136" spans="1:6" ht="19.5" customHeight="1">
      <c r="A136" s="11" t="s">
        <v>85</v>
      </c>
      <c r="B136" s="65">
        <v>0.111</v>
      </c>
      <c r="C136" s="65">
        <v>0.095</v>
      </c>
      <c r="D136" s="44">
        <f t="shared" si="2"/>
        <v>85.58558558558559</v>
      </c>
      <c r="E136" s="65">
        <v>0.169</v>
      </c>
      <c r="F136" s="60">
        <f t="shared" si="3"/>
        <v>177.8947368421053</v>
      </c>
    </row>
    <row r="137" spans="1:6" ht="16.5" customHeight="1">
      <c r="A137" s="13" t="s">
        <v>9</v>
      </c>
      <c r="B137" s="65">
        <v>0.329</v>
      </c>
      <c r="C137" s="65">
        <v>0.267</v>
      </c>
      <c r="D137" s="44">
        <f t="shared" si="2"/>
        <v>81.15501519756839</v>
      </c>
      <c r="E137" s="65">
        <v>0.314</v>
      </c>
      <c r="F137" s="60">
        <f t="shared" si="3"/>
        <v>117.60299625468164</v>
      </c>
    </row>
    <row r="138" spans="1:6" ht="16.5" customHeight="1">
      <c r="A138" s="10" t="s">
        <v>10</v>
      </c>
      <c r="B138" s="46">
        <v>0</v>
      </c>
      <c r="C138" s="46">
        <v>0</v>
      </c>
      <c r="D138" s="44"/>
      <c r="E138" s="46">
        <v>0</v>
      </c>
      <c r="F138" s="60"/>
    </row>
    <row r="139" spans="1:6" ht="45">
      <c r="A139" s="1" t="s">
        <v>12</v>
      </c>
      <c r="B139" s="76">
        <v>85.9</v>
      </c>
      <c r="C139" s="52">
        <v>84.3</v>
      </c>
      <c r="D139" s="44">
        <f t="shared" si="2"/>
        <v>98.13736903376018</v>
      </c>
      <c r="E139" s="52">
        <v>85.8</v>
      </c>
      <c r="F139" s="60">
        <f t="shared" si="3"/>
        <v>101.77935943060498</v>
      </c>
    </row>
    <row r="140" spans="1:6" ht="14.25">
      <c r="A140" s="9" t="s">
        <v>13</v>
      </c>
      <c r="B140" s="56"/>
      <c r="C140" s="56"/>
      <c r="D140" s="44"/>
      <c r="E140" s="56"/>
      <c r="F140" s="60"/>
    </row>
    <row r="141" spans="1:6" ht="30">
      <c r="A141" s="1" t="s">
        <v>14</v>
      </c>
      <c r="B141" s="77">
        <v>9.46</v>
      </c>
      <c r="C141" s="77">
        <v>10</v>
      </c>
      <c r="D141" s="56">
        <f t="shared" si="2"/>
        <v>105.70824524312896</v>
      </c>
      <c r="E141" s="52">
        <v>9.92</v>
      </c>
      <c r="F141" s="60">
        <f t="shared" si="3"/>
        <v>99.2</v>
      </c>
    </row>
    <row r="142" spans="1:6" ht="32.25" customHeight="1">
      <c r="A142" s="1" t="s">
        <v>15</v>
      </c>
      <c r="B142" s="55">
        <v>7.773</v>
      </c>
      <c r="C142" s="55">
        <v>7.8</v>
      </c>
      <c r="D142" s="42">
        <f t="shared" si="2"/>
        <v>100.34735623311464</v>
      </c>
      <c r="E142" s="55">
        <v>7.42</v>
      </c>
      <c r="F142" s="60">
        <f t="shared" si="3"/>
        <v>95.12820512820514</v>
      </c>
    </row>
    <row r="143" spans="1:6" ht="15" customHeight="1" hidden="1">
      <c r="A143" s="1" t="s">
        <v>16</v>
      </c>
      <c r="B143" s="53"/>
      <c r="C143" s="53"/>
      <c r="D143" s="44" t="e">
        <f t="shared" si="2"/>
        <v>#DIV/0!</v>
      </c>
      <c r="E143" s="53"/>
      <c r="F143" s="60" t="e">
        <f t="shared" si="3"/>
        <v>#DIV/0!</v>
      </c>
    </row>
    <row r="144" spans="1:6" ht="15" customHeight="1" hidden="1">
      <c r="A144" s="1" t="s">
        <v>104</v>
      </c>
      <c r="B144" s="53"/>
      <c r="C144" s="53"/>
      <c r="D144" s="44" t="e">
        <f t="shared" si="2"/>
        <v>#DIV/0!</v>
      </c>
      <c r="E144" s="53"/>
      <c r="F144" s="60" t="e">
        <f t="shared" si="3"/>
        <v>#DIV/0!</v>
      </c>
    </row>
    <row r="145" spans="1:6" ht="14.25" customHeight="1" hidden="1">
      <c r="A145" s="1" t="s">
        <v>17</v>
      </c>
      <c r="B145" s="53"/>
      <c r="C145" s="53"/>
      <c r="D145" s="44" t="e">
        <f t="shared" si="2"/>
        <v>#DIV/0!</v>
      </c>
      <c r="E145" s="53"/>
      <c r="F145" s="60" t="e">
        <f t="shared" si="3"/>
        <v>#DIV/0!</v>
      </c>
    </row>
    <row r="146" spans="1:6" ht="28.5" customHeight="1" hidden="1">
      <c r="A146" s="1" t="s">
        <v>18</v>
      </c>
      <c r="B146" s="53"/>
      <c r="C146" s="53"/>
      <c r="D146" s="44" t="e">
        <f t="shared" si="2"/>
        <v>#DIV/0!</v>
      </c>
      <c r="E146" s="53"/>
      <c r="F146" s="60" t="e">
        <f t="shared" si="3"/>
        <v>#DIV/0!</v>
      </c>
    </row>
    <row r="147" spans="1:6" ht="32.25" customHeight="1">
      <c r="A147" s="1" t="s">
        <v>19</v>
      </c>
      <c r="B147" s="78">
        <v>27.677417709900425</v>
      </c>
      <c r="C147" s="77">
        <v>28.193194911522472</v>
      </c>
      <c r="D147" s="44">
        <f t="shared" si="2"/>
        <v>101.8635307926055</v>
      </c>
      <c r="E147" s="77">
        <v>28.655396505804728</v>
      </c>
      <c r="F147" s="60">
        <f t="shared" si="3"/>
        <v>101.63940835982854</v>
      </c>
    </row>
    <row r="148" spans="1:6" ht="28.5">
      <c r="A148" s="9" t="s">
        <v>20</v>
      </c>
      <c r="B148" s="53"/>
      <c r="C148" s="53"/>
      <c r="D148" s="44"/>
      <c r="E148" s="53"/>
      <c r="F148" s="60"/>
    </row>
    <row r="149" spans="1:6" ht="16.5" customHeight="1">
      <c r="A149" s="1" t="s">
        <v>78</v>
      </c>
      <c r="B149" s="76">
        <v>72.7</v>
      </c>
      <c r="C149" s="76">
        <v>48.9</v>
      </c>
      <c r="D149" s="44">
        <f t="shared" si="2"/>
        <v>67.2627235213205</v>
      </c>
      <c r="E149" s="76">
        <v>49.1</v>
      </c>
      <c r="F149" s="60">
        <f t="shared" si="3"/>
        <v>100.40899795501024</v>
      </c>
    </row>
    <row r="150" spans="1:6" ht="16.5" customHeight="1">
      <c r="A150" s="11" t="s">
        <v>66</v>
      </c>
      <c r="B150" s="53">
        <v>181</v>
      </c>
      <c r="C150" s="53">
        <v>121</v>
      </c>
      <c r="D150" s="44">
        <f aca="true" t="shared" si="4" ref="D150:D183">C150/B150*100</f>
        <v>66.85082872928176</v>
      </c>
      <c r="E150" s="53">
        <v>121</v>
      </c>
      <c r="F150" s="60">
        <f aca="true" t="shared" si="5" ref="F150:F183">E150/C150*100</f>
        <v>100</v>
      </c>
    </row>
    <row r="151" spans="1:6" ht="30.75" customHeight="1">
      <c r="A151" s="1" t="s">
        <v>79</v>
      </c>
      <c r="B151" s="76">
        <v>243.7</v>
      </c>
      <c r="C151" s="76">
        <v>260.5</v>
      </c>
      <c r="D151" s="44">
        <f t="shared" si="4"/>
        <v>106.89372178908494</v>
      </c>
      <c r="E151" s="76">
        <v>261.5</v>
      </c>
      <c r="F151" s="60">
        <f t="shared" si="5"/>
        <v>100.38387715930904</v>
      </c>
    </row>
    <row r="152" spans="1:6" ht="15">
      <c r="A152" s="1" t="s">
        <v>80</v>
      </c>
      <c r="B152" s="76">
        <v>41</v>
      </c>
      <c r="C152" s="76">
        <v>41.6</v>
      </c>
      <c r="D152" s="44">
        <f t="shared" si="4"/>
        <v>101.46341463414635</v>
      </c>
      <c r="E152" s="76">
        <v>41.8</v>
      </c>
      <c r="F152" s="60">
        <f t="shared" si="5"/>
        <v>100.48076923076923</v>
      </c>
    </row>
    <row r="153" spans="1:6" ht="32.25" customHeight="1">
      <c r="A153" s="1" t="s">
        <v>81</v>
      </c>
      <c r="B153" s="76">
        <v>120.9</v>
      </c>
      <c r="C153" s="76">
        <v>112.9</v>
      </c>
      <c r="D153" s="44">
        <f t="shared" si="4"/>
        <v>93.38296112489661</v>
      </c>
      <c r="E153" s="76">
        <v>113.3</v>
      </c>
      <c r="F153" s="60">
        <f t="shared" si="5"/>
        <v>100.35429583702391</v>
      </c>
    </row>
    <row r="154" spans="1:6" ht="33" customHeight="1">
      <c r="A154" s="1" t="s">
        <v>31</v>
      </c>
      <c r="B154" s="53">
        <v>0.7</v>
      </c>
      <c r="C154" s="53">
        <v>0</v>
      </c>
      <c r="D154" s="46">
        <v>0</v>
      </c>
      <c r="E154" s="53">
        <v>0</v>
      </c>
      <c r="F154" s="60"/>
    </row>
    <row r="155" spans="1:6" ht="32.25" customHeight="1">
      <c r="A155" s="1" t="s">
        <v>21</v>
      </c>
      <c r="B155" s="76">
        <v>821.2180746561886</v>
      </c>
      <c r="C155" s="76">
        <v>818.8925081433225</v>
      </c>
      <c r="D155" s="44">
        <f t="shared" si="4"/>
        <v>99.71681498683043</v>
      </c>
      <c r="E155" s="76">
        <v>821.2180746561886</v>
      </c>
      <c r="F155" s="60">
        <f t="shared" si="5"/>
        <v>100.28398922810257</v>
      </c>
    </row>
    <row r="156" spans="1:6" ht="32.25" customHeight="1">
      <c r="A156" s="11" t="s">
        <v>65</v>
      </c>
      <c r="B156" s="79">
        <v>1254</v>
      </c>
      <c r="C156" s="79">
        <v>1257</v>
      </c>
      <c r="D156" s="44">
        <f t="shared" si="4"/>
        <v>100.23923444976077</v>
      </c>
      <c r="E156" s="79">
        <v>1397</v>
      </c>
      <c r="F156" s="80">
        <v>497</v>
      </c>
    </row>
    <row r="157" spans="1:6" ht="30" customHeight="1">
      <c r="A157" s="11" t="s">
        <v>52</v>
      </c>
      <c r="B157" s="44">
        <v>3485</v>
      </c>
      <c r="C157" s="44">
        <v>3510</v>
      </c>
      <c r="D157" s="44">
        <f t="shared" si="4"/>
        <v>100.7173601147776</v>
      </c>
      <c r="E157" s="44">
        <v>3527</v>
      </c>
      <c r="F157" s="60">
        <f t="shared" si="5"/>
        <v>100.48433048433047</v>
      </c>
    </row>
    <row r="158" spans="1:6" ht="21" customHeight="1">
      <c r="A158" s="11" t="s">
        <v>67</v>
      </c>
      <c r="B158" s="44">
        <v>30</v>
      </c>
      <c r="C158" s="44">
        <v>30.1</v>
      </c>
      <c r="D158" s="44">
        <f t="shared" si="4"/>
        <v>100.33333333333334</v>
      </c>
      <c r="E158" s="44">
        <v>30.2</v>
      </c>
      <c r="F158" s="60">
        <f t="shared" si="5"/>
        <v>100.33222591362126</v>
      </c>
    </row>
    <row r="159" spans="1:6" ht="28.5">
      <c r="A159" s="2" t="s">
        <v>25</v>
      </c>
      <c r="B159" s="46"/>
      <c r="C159" s="46"/>
      <c r="D159" s="44"/>
      <c r="E159" s="46"/>
      <c r="F159" s="60"/>
    </row>
    <row r="160" spans="1:6" ht="33" customHeight="1">
      <c r="A160" s="10" t="s">
        <v>43</v>
      </c>
      <c r="B160" s="46">
        <v>12</v>
      </c>
      <c r="C160" s="46">
        <v>12</v>
      </c>
      <c r="D160" s="44">
        <f t="shared" si="4"/>
        <v>100</v>
      </c>
      <c r="E160" s="46">
        <v>12</v>
      </c>
      <c r="F160" s="60">
        <f t="shared" si="5"/>
        <v>100</v>
      </c>
    </row>
    <row r="161" spans="1:6" ht="31.5" customHeight="1">
      <c r="A161" s="10" t="s">
        <v>44</v>
      </c>
      <c r="B161" s="46">
        <v>45</v>
      </c>
      <c r="C161" s="46">
        <v>45</v>
      </c>
      <c r="D161" s="44">
        <f t="shared" si="4"/>
        <v>100</v>
      </c>
      <c r="E161" s="46">
        <v>46</v>
      </c>
      <c r="F161" s="60">
        <f t="shared" si="5"/>
        <v>102.22222222222221</v>
      </c>
    </row>
    <row r="162" spans="1:6" ht="33.75" customHeight="1">
      <c r="A162" s="16" t="s">
        <v>45</v>
      </c>
      <c r="B162" s="46">
        <v>206</v>
      </c>
      <c r="C162" s="46">
        <v>208</v>
      </c>
      <c r="D162" s="44">
        <v>210</v>
      </c>
      <c r="E162" s="46">
        <v>218</v>
      </c>
      <c r="F162" s="60">
        <f t="shared" si="5"/>
        <v>104.8076923076923</v>
      </c>
    </row>
    <row r="163" spans="1:6" ht="32.25" customHeight="1">
      <c r="A163" s="17" t="s">
        <v>114</v>
      </c>
      <c r="B163" s="46">
        <v>1227</v>
      </c>
      <c r="C163" s="46">
        <v>1159</v>
      </c>
      <c r="D163" s="44">
        <f t="shared" si="4"/>
        <v>94.45802770986145</v>
      </c>
      <c r="E163" s="46">
        <v>1165</v>
      </c>
      <c r="F163" s="60">
        <f t="shared" si="5"/>
        <v>100.5176876617774</v>
      </c>
    </row>
    <row r="164" spans="1:6" ht="14.25">
      <c r="A164" s="18" t="s">
        <v>91</v>
      </c>
      <c r="B164" s="44"/>
      <c r="C164" s="44"/>
      <c r="D164" s="44"/>
      <c r="E164" s="44"/>
      <c r="F164" s="60"/>
    </row>
    <row r="165" spans="1:6" ht="30">
      <c r="A165" s="19" t="s">
        <v>92</v>
      </c>
      <c r="B165" s="37">
        <v>54.3</v>
      </c>
      <c r="C165" s="37">
        <v>54.8</v>
      </c>
      <c r="D165" s="62">
        <f t="shared" si="4"/>
        <v>100.92081031307552</v>
      </c>
      <c r="E165" s="37">
        <v>55.2</v>
      </c>
      <c r="F165" s="60">
        <v>100.9</v>
      </c>
    </row>
    <row r="166" spans="1:6" ht="66" customHeight="1">
      <c r="A166" s="19" t="s">
        <v>93</v>
      </c>
      <c r="B166" s="37">
        <v>21.4</v>
      </c>
      <c r="C166" s="37">
        <v>21.6</v>
      </c>
      <c r="D166" s="62">
        <f t="shared" si="4"/>
        <v>100.93457943925235</v>
      </c>
      <c r="E166" s="37">
        <v>21.6</v>
      </c>
      <c r="F166" s="60">
        <v>100.3</v>
      </c>
    </row>
    <row r="167" spans="1:6" ht="60">
      <c r="A167" s="19" t="s">
        <v>94</v>
      </c>
      <c r="B167" s="44">
        <v>36.95</v>
      </c>
      <c r="C167" s="44">
        <v>38.9</v>
      </c>
      <c r="D167" s="44">
        <f t="shared" si="4"/>
        <v>105.27740189445196</v>
      </c>
      <c r="E167" s="44">
        <v>38.7</v>
      </c>
      <c r="F167" s="60">
        <f t="shared" si="5"/>
        <v>99.48586118251929</v>
      </c>
    </row>
    <row r="168" spans="1:6" ht="14.25">
      <c r="A168" s="20" t="s">
        <v>46</v>
      </c>
      <c r="B168" s="44"/>
      <c r="C168" s="44"/>
      <c r="D168" s="44"/>
      <c r="E168" s="44"/>
      <c r="F168" s="60"/>
    </row>
    <row r="169" spans="1:6" ht="15">
      <c r="A169" s="8" t="s">
        <v>47</v>
      </c>
      <c r="B169" s="50">
        <v>75.4</v>
      </c>
      <c r="C169" s="50">
        <v>83.7</v>
      </c>
      <c r="D169" s="44">
        <f t="shared" si="4"/>
        <v>111.00795755968169</v>
      </c>
      <c r="E169" s="50">
        <v>83.7</v>
      </c>
      <c r="F169" s="60">
        <f t="shared" si="5"/>
        <v>100</v>
      </c>
    </row>
    <row r="170" spans="1:6" ht="15">
      <c r="A170" s="11" t="s">
        <v>48</v>
      </c>
      <c r="B170" s="44">
        <v>181.4</v>
      </c>
      <c r="C170" s="44">
        <v>181.4</v>
      </c>
      <c r="D170" s="44">
        <f t="shared" si="4"/>
        <v>100</v>
      </c>
      <c r="E170" s="44">
        <v>181.4</v>
      </c>
      <c r="F170" s="60">
        <f t="shared" si="5"/>
        <v>100</v>
      </c>
    </row>
    <row r="171" spans="1:6" ht="15">
      <c r="A171" s="11" t="s">
        <v>49</v>
      </c>
      <c r="B171" s="44">
        <v>13</v>
      </c>
      <c r="C171" s="44">
        <v>13</v>
      </c>
      <c r="D171" s="44">
        <f t="shared" si="4"/>
        <v>100</v>
      </c>
      <c r="E171" s="44">
        <v>13</v>
      </c>
      <c r="F171" s="60">
        <f t="shared" si="5"/>
        <v>100</v>
      </c>
    </row>
    <row r="172" spans="1:6" ht="30" customHeight="1">
      <c r="A172" s="11" t="s">
        <v>51</v>
      </c>
      <c r="B172" s="42">
        <v>127.147</v>
      </c>
      <c r="C172" s="42">
        <v>127.147</v>
      </c>
      <c r="D172" s="44">
        <f t="shared" si="4"/>
        <v>100</v>
      </c>
      <c r="E172" s="42">
        <v>127.147</v>
      </c>
      <c r="F172" s="60">
        <f t="shared" si="5"/>
        <v>100</v>
      </c>
    </row>
    <row r="173" spans="1:6" ht="24.75" customHeight="1">
      <c r="A173" s="13" t="s">
        <v>82</v>
      </c>
      <c r="B173" s="56">
        <v>122.59</v>
      </c>
      <c r="C173" s="56">
        <v>122.59</v>
      </c>
      <c r="D173" s="44">
        <f t="shared" si="4"/>
        <v>100</v>
      </c>
      <c r="E173" s="56">
        <v>122.59</v>
      </c>
      <c r="F173" s="60">
        <f t="shared" si="5"/>
        <v>100</v>
      </c>
    </row>
    <row r="174" spans="1:6" ht="45">
      <c r="A174" s="14" t="s">
        <v>50</v>
      </c>
      <c r="B174" s="44">
        <v>91.5</v>
      </c>
      <c r="C174" s="44">
        <v>91.5</v>
      </c>
      <c r="D174" s="44">
        <f t="shared" si="4"/>
        <v>100</v>
      </c>
      <c r="E174" s="44">
        <v>91.6</v>
      </c>
      <c r="F174" s="60">
        <f t="shared" si="5"/>
        <v>100.10928961748633</v>
      </c>
    </row>
    <row r="175" spans="1:6" ht="30">
      <c r="A175" s="14" t="s">
        <v>53</v>
      </c>
      <c r="B175" s="66">
        <v>823.3</v>
      </c>
      <c r="C175" s="66">
        <v>977.3</v>
      </c>
      <c r="D175" s="44">
        <f t="shared" si="4"/>
        <v>118.70521073727683</v>
      </c>
      <c r="E175" s="66">
        <v>1235.7</v>
      </c>
      <c r="F175" s="60">
        <f t="shared" si="5"/>
        <v>126.44019236672466</v>
      </c>
    </row>
    <row r="176" spans="1:6" ht="30">
      <c r="A176" s="14" t="s">
        <v>54</v>
      </c>
      <c r="B176" s="37">
        <v>211.80116771974727</v>
      </c>
      <c r="C176" s="67">
        <v>223.44933140003224</v>
      </c>
      <c r="D176" s="44">
        <f t="shared" si="4"/>
        <v>105.49957481617744</v>
      </c>
      <c r="E176" s="67">
        <v>246.23198963898332</v>
      </c>
      <c r="F176" s="60">
        <f t="shared" si="5"/>
        <v>110.19589456643494</v>
      </c>
    </row>
    <row r="177" spans="1:6" ht="14.25">
      <c r="A177" s="22" t="s">
        <v>105</v>
      </c>
      <c r="B177" s="53"/>
      <c r="C177" s="53"/>
      <c r="D177" s="44"/>
      <c r="E177" s="53"/>
      <c r="F177" s="60"/>
    </row>
    <row r="178" spans="1:6" ht="30">
      <c r="A178" s="14" t="s">
        <v>106</v>
      </c>
      <c r="B178" s="53">
        <v>43.7</v>
      </c>
      <c r="C178" s="53">
        <v>35</v>
      </c>
      <c r="D178" s="44">
        <f t="shared" si="4"/>
        <v>80.09153318077803</v>
      </c>
      <c r="E178" s="53">
        <v>38.5</v>
      </c>
      <c r="F178" s="60">
        <f t="shared" si="5"/>
        <v>110.00000000000001</v>
      </c>
    </row>
    <row r="179" spans="1:6" ht="15">
      <c r="A179" s="14" t="s">
        <v>107</v>
      </c>
      <c r="B179" s="53">
        <v>0.74</v>
      </c>
      <c r="C179" s="53">
        <v>2.3</v>
      </c>
      <c r="D179" s="44">
        <f t="shared" si="4"/>
        <v>310.8108108108108</v>
      </c>
      <c r="E179" s="53">
        <v>2.1</v>
      </c>
      <c r="F179" s="60">
        <f t="shared" si="5"/>
        <v>91.30434782608697</v>
      </c>
    </row>
    <row r="180" spans="1:6" ht="15">
      <c r="A180" s="14" t="s">
        <v>108</v>
      </c>
      <c r="B180" s="53">
        <v>14397</v>
      </c>
      <c r="C180" s="53">
        <v>16197</v>
      </c>
      <c r="D180" s="44">
        <f t="shared" si="4"/>
        <v>112.50260470931444</v>
      </c>
      <c r="E180" s="53">
        <v>15200</v>
      </c>
      <c r="F180" s="60">
        <f t="shared" si="5"/>
        <v>93.84453911218127</v>
      </c>
    </row>
    <row r="181" spans="1:6" ht="15">
      <c r="A181" s="14" t="s">
        <v>116</v>
      </c>
      <c r="B181" s="53">
        <v>180</v>
      </c>
      <c r="C181" s="53">
        <v>175</v>
      </c>
      <c r="D181" s="44">
        <f t="shared" si="4"/>
        <v>97.22222222222221</v>
      </c>
      <c r="E181" s="53">
        <v>160</v>
      </c>
      <c r="F181" s="60">
        <f t="shared" si="5"/>
        <v>91.42857142857143</v>
      </c>
    </row>
    <row r="182" spans="1:6" ht="15">
      <c r="A182" s="14" t="s">
        <v>117</v>
      </c>
      <c r="B182" s="53">
        <v>14217</v>
      </c>
      <c r="C182" s="53">
        <v>16022</v>
      </c>
      <c r="D182" s="44">
        <f t="shared" si="4"/>
        <v>112.69606808750088</v>
      </c>
      <c r="E182" s="53">
        <v>15100</v>
      </c>
      <c r="F182" s="60">
        <f t="shared" si="5"/>
        <v>94.24541255773312</v>
      </c>
    </row>
    <row r="183" spans="1:6" ht="30">
      <c r="A183" s="14" t="s">
        <v>109</v>
      </c>
      <c r="B183" s="53">
        <v>90</v>
      </c>
      <c r="C183" s="53">
        <v>100</v>
      </c>
      <c r="D183" s="44">
        <f t="shared" si="4"/>
        <v>111.11111111111111</v>
      </c>
      <c r="E183" s="53">
        <v>110</v>
      </c>
      <c r="F183" s="60">
        <f t="shared" si="5"/>
        <v>110.00000000000001</v>
      </c>
    </row>
  </sheetData>
  <sheetProtection/>
  <mergeCells count="8">
    <mergeCell ref="A15:A16"/>
    <mergeCell ref="A13:F13"/>
    <mergeCell ref="B10:F10"/>
    <mergeCell ref="B9:F9"/>
    <mergeCell ref="B8:F8"/>
    <mergeCell ref="B11:F11"/>
    <mergeCell ref="D15:D16"/>
    <mergeCell ref="F15:F16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Дыба</cp:lastModifiedBy>
  <cp:lastPrinted>2014-11-25T14:57:24Z</cp:lastPrinted>
  <dcterms:created xsi:type="dcterms:W3CDTF">2006-05-06T07:58:30Z</dcterms:created>
  <dcterms:modified xsi:type="dcterms:W3CDTF">2015-04-27T06:47:35Z</dcterms:modified>
  <cp:category/>
  <cp:version/>
  <cp:contentType/>
  <cp:contentStatus/>
</cp:coreProperties>
</file>